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341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<sst xmlns="http://schemas.openxmlformats.org/spreadsheetml/2006/main" count="75" uniqueCount="14">
  <si>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</si>
  <si>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</si>
  <si>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</si>
  <si>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</si>
  <si>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</si>
  <si>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</si>
  <si>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</si>
  <si>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</si>
  <si>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</si>
  <si>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</si>
  <si>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&gt;100</t>
  </si>
  <si>
    <t>СПИСОК СБОРНОЙ КОМАНДЫ РОСИИ  по итогам</t>
  </si>
  <si>
    <t>62</t>
  </si>
  <si>
    <t>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</si>
</sst>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sz val="8"/>
      <color indexed="9"/>
      <name val="Arial"/>
      <family val="0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9" fontId="3" fillId="22" borderId="12" xfId="0" applyNumberFormat="1" applyFont="1" applyFill="1" applyBorder="1" applyAlignment="1">
      <alignment horizontal="center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49" fontId="11" fillId="24" borderId="27" xfId="0" applyNumberFormat="1" applyFont="1" applyFill="1" applyBorder="1" applyAlignment="1">
      <alignment horizontal="center" vertical="center" wrapText="1"/>
    </xf>
    <xf numFmtId="49" fontId="11" fillId="24" borderId="1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57150</xdr:rowOff>
    </xdr:from>
    <xdr:to>
      <xdr:col>2</xdr:col>
      <xdr:colOff>533400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ownloads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  <sheetData sheetId="1">
        <row r="6">
          <cell r="B6">
            <v>1</v>
          </cell>
          <cell r="C6">
            <v>1</v>
          </cell>
          <cell r="D6">
            <v>1</v>
          </cell>
          <cell r="E6" t="str">
            <v>КУБАРЬКОВ Андрей Васильевич</v>
          </cell>
          <cell r="F6" t="str">
            <v>25.08.1993 кмс</v>
          </cell>
          <cell r="G6" t="str">
            <v>ПФО</v>
          </cell>
          <cell r="H6" t="str">
            <v>Нижегородская Выкса ПР</v>
          </cell>
          <cell r="J6" t="str">
            <v>Рогов ДС</v>
          </cell>
        </row>
        <row r="8">
          <cell r="B8">
            <v>2</v>
          </cell>
          <cell r="C8">
            <v>2</v>
          </cell>
          <cell r="D8">
            <v>2</v>
          </cell>
          <cell r="E8" t="str">
            <v>КРАСНОГОРСКИЙ Владимир Андреевич</v>
          </cell>
          <cell r="F8" t="str">
            <v>06.12.1993 кмс</v>
          </cell>
          <cell r="G8" t="str">
            <v>ПФО</v>
          </cell>
          <cell r="H8" t="str">
            <v>Нижегородская Выкса ПР</v>
          </cell>
          <cell r="J8" t="str">
            <v>Садковский ЕА</v>
          </cell>
        </row>
        <row r="10">
          <cell r="B10">
            <v>3</v>
          </cell>
          <cell r="C10">
            <v>3</v>
          </cell>
          <cell r="D10">
            <v>3</v>
          </cell>
          <cell r="E10" t="str">
            <v>НАГАПЕТЯН Арутюн Хачатурович</v>
          </cell>
          <cell r="F10" t="str">
            <v>02.08.1994 1</v>
          </cell>
          <cell r="G10" t="str">
            <v>ЮФО</v>
          </cell>
          <cell r="H10" t="str">
            <v>Краснодарский Курганинск ФКС</v>
          </cell>
          <cell r="J10" t="str">
            <v>Нефедов НИ</v>
          </cell>
        </row>
        <row r="12">
          <cell r="B12">
            <v>4</v>
          </cell>
          <cell r="C12">
            <v>4</v>
          </cell>
          <cell r="D12">
            <v>4</v>
          </cell>
          <cell r="E12" t="str">
            <v>ЛАЗУТИН Павел Алексеевич</v>
          </cell>
          <cell r="F12" t="str">
            <v>05.03.1994 кмс</v>
          </cell>
          <cell r="G12" t="str">
            <v>ЦФО</v>
          </cell>
          <cell r="H12" t="str">
            <v>Владимирская Ковров МО </v>
          </cell>
          <cell r="J12" t="str">
            <v>Сипач АН</v>
          </cell>
        </row>
        <row r="14">
          <cell r="B14">
            <v>5</v>
          </cell>
          <cell r="C14">
            <v>5</v>
          </cell>
          <cell r="D14">
            <v>5</v>
          </cell>
          <cell r="E14" t="str">
            <v>ТОКАРЕВ Герман Анатольевич</v>
          </cell>
          <cell r="F14" t="str">
            <v>31.12.1993 кмс</v>
          </cell>
          <cell r="G14" t="str">
            <v>СФО</v>
          </cell>
          <cell r="H14" t="str">
            <v>Республика Алтай Д</v>
          </cell>
          <cell r="J14" t="str">
            <v>Яйтаков АМ</v>
          </cell>
        </row>
        <row r="16">
          <cell r="B16">
            <v>6</v>
          </cell>
          <cell r="C16">
            <v>6</v>
          </cell>
          <cell r="D16">
            <v>6</v>
          </cell>
          <cell r="E16" t="str">
            <v>САФАРОВ Муслим Рустамович</v>
          </cell>
          <cell r="F16" t="str">
            <v>18.09.1994 кмс</v>
          </cell>
          <cell r="G16" t="str">
            <v>СЗФО</v>
          </cell>
          <cell r="H16" t="str">
            <v>Р. Коми Сыктывкар МО</v>
          </cell>
          <cell r="J16" t="str">
            <v>Поликарпова НЮ</v>
          </cell>
        </row>
        <row r="18">
          <cell r="B18">
            <v>7</v>
          </cell>
          <cell r="C18">
            <v>7</v>
          </cell>
          <cell r="D18">
            <v>7</v>
          </cell>
          <cell r="E18" t="str">
            <v>ШАКИРОВ Ринат Рафикович</v>
          </cell>
          <cell r="F18" t="str">
            <v>17.08.1993 кмс</v>
          </cell>
          <cell r="G18" t="str">
            <v>ПФО</v>
          </cell>
          <cell r="H18" t="str">
            <v>Нижегородская Выкса ПР</v>
          </cell>
          <cell r="J18" t="str">
            <v>Мухин ДВ</v>
          </cell>
        </row>
        <row r="20">
          <cell r="B20">
            <v>8</v>
          </cell>
          <cell r="C20">
            <v>8</v>
          </cell>
          <cell r="D20">
            <v>8</v>
          </cell>
          <cell r="E20" t="str">
            <v>ГЕЗАЛОВ Самаддин Афган-Оглы</v>
          </cell>
          <cell r="F20" t="str">
            <v>20.07.1992 кмс</v>
          </cell>
          <cell r="G20" t="str">
            <v>ПФО</v>
          </cell>
          <cell r="H20" t="str">
            <v>Пермский Пермь МО</v>
          </cell>
          <cell r="J20" t="str">
            <v>Газеев А</v>
          </cell>
        </row>
        <row r="22">
          <cell r="B22">
            <v>9</v>
          </cell>
          <cell r="C22">
            <v>9</v>
          </cell>
          <cell r="D22">
            <v>9</v>
          </cell>
          <cell r="E22" t="str">
            <v>ПОГОСЯН Тарон Аветикович</v>
          </cell>
          <cell r="F22" t="str">
            <v>08.07.1993 кмс</v>
          </cell>
          <cell r="G22" t="str">
            <v>УФО</v>
          </cell>
          <cell r="H22" t="str">
            <v>Челябинская МО </v>
          </cell>
          <cell r="J22" t="str">
            <v>Питунин АГ</v>
          </cell>
        </row>
        <row r="24">
          <cell r="B24">
            <v>10</v>
          </cell>
          <cell r="C24">
            <v>10</v>
          </cell>
          <cell r="D24">
            <v>10</v>
          </cell>
          <cell r="E24" t="str">
            <v>МОНГУШ Белек Дуранович</v>
          </cell>
          <cell r="F24" t="str">
            <v>23.02.1992 кмс</v>
          </cell>
          <cell r="G24" t="str">
            <v>Мос</v>
          </cell>
          <cell r="H24" t="str">
            <v>Москва МСК Самбо-70</v>
          </cell>
          <cell r="J24" t="str">
            <v>Годовников АВ Монгуш</v>
          </cell>
        </row>
        <row r="26">
          <cell r="B26">
            <v>11</v>
          </cell>
          <cell r="C26">
            <v>11</v>
          </cell>
          <cell r="D26">
            <v>11</v>
          </cell>
          <cell r="E26" t="str">
            <v>МУСАЕВ Ахмед Исханович</v>
          </cell>
          <cell r="F26" t="str">
            <v>29.05.1994 кмс</v>
          </cell>
          <cell r="G26" t="str">
            <v>СКФО</v>
          </cell>
          <cell r="H26" t="str">
            <v>Чеченская Аргун МО</v>
          </cell>
          <cell r="J26" t="str">
            <v>Абдул-Азиев Х</v>
          </cell>
        </row>
        <row r="28">
          <cell r="B28">
            <v>12</v>
          </cell>
          <cell r="C28">
            <v>12</v>
          </cell>
          <cell r="D28">
            <v>12</v>
          </cell>
          <cell r="E28" t="str">
            <v>АЮБОВ Хамзат Рахманович</v>
          </cell>
          <cell r="F28" t="str">
            <v>15.06.1992 кмс</v>
          </cell>
          <cell r="G28" t="str">
            <v>СКФО</v>
          </cell>
          <cell r="H28" t="str">
            <v>Чеченская Грозный ЛОК</v>
          </cell>
          <cell r="J28" t="str">
            <v>Султанов Л</v>
          </cell>
        </row>
        <row r="30">
          <cell r="B30">
            <v>13</v>
          </cell>
          <cell r="C30">
            <v>13</v>
          </cell>
          <cell r="D30">
            <v>13</v>
          </cell>
          <cell r="E30" t="str">
            <v>ЩЕРБАКОВ Артем Владимирович</v>
          </cell>
          <cell r="F30" t="str">
            <v>23.10.1994 кмс</v>
          </cell>
          <cell r="G30" t="str">
            <v>ПФО</v>
          </cell>
          <cell r="H30" t="str">
            <v>Чувашская Р Чебоксары МО</v>
          </cell>
          <cell r="J30" t="str">
            <v>Пегасов СВ</v>
          </cell>
        </row>
        <row r="32">
          <cell r="B32">
            <v>14</v>
          </cell>
          <cell r="C32">
            <v>14</v>
          </cell>
          <cell r="D32">
            <v>14</v>
          </cell>
          <cell r="E32" t="str">
            <v>ДОСКАЗИЕВ Азамат Русланович </v>
          </cell>
          <cell r="F32" t="str">
            <v>15.11.1994 1</v>
          </cell>
          <cell r="G32" t="str">
            <v>ЮФО</v>
          </cell>
          <cell r="H32" t="str">
            <v>Астраханская Астрахань ПР</v>
          </cell>
          <cell r="J32" t="str">
            <v>Слободяник ВВ Жамкачиев АХ</v>
          </cell>
        </row>
        <row r="34">
          <cell r="B34">
            <v>15</v>
          </cell>
          <cell r="C34">
            <v>15</v>
          </cell>
          <cell r="D34">
            <v>15</v>
          </cell>
          <cell r="E34" t="str">
            <v>ВЛАСОВ Денис Геннадьевич</v>
          </cell>
          <cell r="F34" t="str">
            <v>27.08.1994 кмс</v>
          </cell>
          <cell r="G34" t="str">
            <v>ЦФО</v>
          </cell>
          <cell r="H34" t="str">
            <v>Брянская Брянск Д</v>
          </cell>
          <cell r="J34" t="str">
            <v>Терешок АА Терешок ВА</v>
          </cell>
        </row>
        <row r="36">
          <cell r="B36">
            <v>16</v>
          </cell>
          <cell r="C36">
            <v>16</v>
          </cell>
          <cell r="D36">
            <v>16</v>
          </cell>
          <cell r="E36" t="str">
            <v>ПАВЛОВ Николай Владимирович</v>
          </cell>
          <cell r="F36" t="str">
            <v>29.03.1992 кмс</v>
          </cell>
          <cell r="G36" t="str">
            <v>ЦФО</v>
          </cell>
          <cell r="H36" t="str">
            <v>Ярославская Ярославль МО</v>
          </cell>
          <cell r="J36" t="str">
            <v>Овсянников НИ Воронин СМ</v>
          </cell>
        </row>
        <row r="38">
          <cell r="B38">
            <v>17</v>
          </cell>
          <cell r="C38">
            <v>1</v>
          </cell>
          <cell r="D38">
            <v>1</v>
          </cell>
          <cell r="E38" t="str">
            <v>ПАСТУХОВ Иван Сергеевич</v>
          </cell>
          <cell r="F38" t="str">
            <v>28.02.1992 кмс</v>
          </cell>
          <cell r="G38" t="str">
            <v>Мос</v>
          </cell>
          <cell r="H38" t="str">
            <v>Москва МСК Самбо-70</v>
          </cell>
          <cell r="J38" t="str">
            <v>Савкин АВ Соломатин СВ</v>
          </cell>
        </row>
        <row r="40">
          <cell r="B40">
            <v>18</v>
          </cell>
          <cell r="C40">
            <v>2</v>
          </cell>
          <cell r="D40">
            <v>2</v>
          </cell>
          <cell r="E40" t="str">
            <v>ДАНИЕЛЯН Михаил Спартакович</v>
          </cell>
          <cell r="F40" t="str">
            <v>20.02.1992 кмс</v>
          </cell>
          <cell r="G40" t="str">
            <v>ЮФО</v>
          </cell>
          <cell r="H40" t="str">
            <v>Краснодарский Курганинск ФКС</v>
          </cell>
          <cell r="J40" t="str">
            <v>Нефедов НИ</v>
          </cell>
        </row>
        <row r="42">
          <cell r="B42">
            <v>19</v>
          </cell>
          <cell r="C42">
            <v>3</v>
          </cell>
          <cell r="D42">
            <v>3</v>
          </cell>
          <cell r="E42" t="str">
            <v>СИДОРОВ Константин Валерьевич</v>
          </cell>
          <cell r="F42" t="str">
            <v>15.09.1993 кмс</v>
          </cell>
          <cell r="G42" t="str">
            <v>СФО</v>
          </cell>
          <cell r="H42" t="str">
            <v>Р Бурятия Улан-Уде МО</v>
          </cell>
          <cell r="J42" t="str">
            <v>Никулин ДВ Санжиев ТШ</v>
          </cell>
        </row>
        <row r="44">
          <cell r="B44">
            <v>20</v>
          </cell>
          <cell r="C44">
            <v>4</v>
          </cell>
          <cell r="D44">
            <v>4</v>
          </cell>
          <cell r="E44" t="str">
            <v>ЗАГОРДЖЯН Артур Размикович </v>
          </cell>
          <cell r="F44" t="str">
            <v>07.05.1993 кмс</v>
          </cell>
          <cell r="G44" t="str">
            <v>ЮФО</v>
          </cell>
          <cell r="H44" t="str">
            <v>Краснодарский Армавир Д</v>
          </cell>
          <cell r="J44" t="str">
            <v>Маркарьян АЮ</v>
          </cell>
        </row>
        <row r="46">
          <cell r="B46">
            <v>21</v>
          </cell>
          <cell r="C46">
            <v>5</v>
          </cell>
          <cell r="D46">
            <v>5</v>
          </cell>
          <cell r="E46" t="str">
            <v>ЯМОНЧЕРЯЕВ Айвар Александрович</v>
          </cell>
          <cell r="F46" t="str">
            <v>16.07.1993 кмс</v>
          </cell>
          <cell r="G46" t="str">
            <v>СФО</v>
          </cell>
          <cell r="H46" t="str">
            <v>Республика Алтай Д</v>
          </cell>
          <cell r="J46" t="str">
            <v>Яйтаков АМ</v>
          </cell>
        </row>
        <row r="48">
          <cell r="B48">
            <v>22</v>
          </cell>
          <cell r="C48">
            <v>6</v>
          </cell>
          <cell r="D48">
            <v>6</v>
          </cell>
          <cell r="E48" t="str">
            <v>ТАГИЕВ Рашид Рашид оглы</v>
          </cell>
          <cell r="F48" t="str">
            <v>01.05.1992 кмс</v>
          </cell>
          <cell r="G48" t="str">
            <v>СЗФО</v>
          </cell>
          <cell r="H48" t="str">
            <v>Псковская Пушкинские Горы РССС</v>
          </cell>
          <cell r="I48">
            <v>20335053</v>
          </cell>
          <cell r="J48" t="str">
            <v>Хмелев ПИ Васильков ИЕ</v>
          </cell>
        </row>
        <row r="50">
          <cell r="B50">
            <v>23</v>
          </cell>
          <cell r="C50">
            <v>7</v>
          </cell>
          <cell r="D50">
            <v>7</v>
          </cell>
          <cell r="E50" t="str">
            <v>ГЛАДКИХ Владимир Андреевич</v>
          </cell>
          <cell r="F50" t="str">
            <v>16.10.1992 мс</v>
          </cell>
          <cell r="G50" t="str">
            <v>УФО</v>
          </cell>
          <cell r="H50" t="str">
            <v>Челябинская Увельский МО</v>
          </cell>
          <cell r="J50" t="str">
            <v>Абдурахманов ИА</v>
          </cell>
        </row>
        <row r="52">
          <cell r="B52">
            <v>24</v>
          </cell>
          <cell r="C52">
            <v>8</v>
          </cell>
          <cell r="D52">
            <v>8</v>
          </cell>
          <cell r="E52" t="str">
            <v>КОМЛЕВ Артем Артурович</v>
          </cell>
          <cell r="F52" t="str">
            <v>01.03.1992 кмс</v>
          </cell>
          <cell r="G52" t="str">
            <v>ЦФО</v>
          </cell>
          <cell r="H52" t="str">
            <v>Тверская Тверь МО</v>
          </cell>
          <cell r="J52" t="str">
            <v>Каверзин ПИ</v>
          </cell>
        </row>
        <row r="54">
          <cell r="B54">
            <v>25</v>
          </cell>
          <cell r="C54">
            <v>9</v>
          </cell>
          <cell r="D54">
            <v>9</v>
          </cell>
          <cell r="E54" t="str">
            <v>МКРТЧЯН Эдгар Маргарович</v>
          </cell>
          <cell r="F54" t="str">
            <v>03.12.1992 мс</v>
          </cell>
          <cell r="G54" t="str">
            <v>ЦФО</v>
          </cell>
          <cell r="H54" t="str">
            <v>Рязанская Рязань ПР</v>
          </cell>
          <cell r="J54" t="str">
            <v>Бушменков ОВ Ермаков ОВ</v>
          </cell>
        </row>
        <row r="56">
          <cell r="B56">
            <v>26</v>
          </cell>
          <cell r="C56">
            <v>10</v>
          </cell>
          <cell r="D56">
            <v>10</v>
          </cell>
          <cell r="E56" t="str">
            <v>КОНДРАШКИН Алексей Сергеевич</v>
          </cell>
          <cell r="F56" t="str">
            <v>22.07.1992 мс</v>
          </cell>
          <cell r="G56" t="str">
            <v>ЦФО</v>
          </cell>
          <cell r="H56" t="str">
            <v>Московская Коломенский МО</v>
          </cell>
          <cell r="J56" t="str">
            <v>Кондрашкина ЛФ Егошин БА</v>
          </cell>
        </row>
        <row r="58">
          <cell r="B58">
            <v>27</v>
          </cell>
          <cell r="C58">
            <v>11</v>
          </cell>
          <cell r="D58">
            <v>11</v>
          </cell>
          <cell r="E58" t="str">
            <v>ЛИТУНОВСКИЙ Сергей Андреевич</v>
          </cell>
          <cell r="F58" t="str">
            <v>01.11.1992 кмс</v>
          </cell>
          <cell r="G58" t="str">
            <v>Мос</v>
          </cell>
          <cell r="H58" t="str">
            <v>Москва МСК Самбо-70</v>
          </cell>
          <cell r="J58" t="str">
            <v>Ходырев АН Чехранов Ю</v>
          </cell>
        </row>
        <row r="60">
          <cell r="B60">
            <v>28</v>
          </cell>
          <cell r="C60">
            <v>12</v>
          </cell>
          <cell r="D60">
            <v>12</v>
          </cell>
          <cell r="E60" t="str">
            <v>МАМЕДОВ Фархат Шахинович</v>
          </cell>
          <cell r="F60" t="str">
            <v>30.05.1993 кмс</v>
          </cell>
          <cell r="G60" t="str">
            <v>СЗФО</v>
          </cell>
          <cell r="H60" t="str">
            <v>Р. Коми Усинск МО</v>
          </cell>
          <cell r="J60" t="str">
            <v>Нурисламов РФ</v>
          </cell>
        </row>
        <row r="62">
          <cell r="B62">
            <v>29</v>
          </cell>
          <cell r="C62">
            <v>13</v>
          </cell>
          <cell r="D62">
            <v>13</v>
          </cell>
          <cell r="E62" t="str">
            <v>КОТОВ Денис Олегович</v>
          </cell>
          <cell r="F62" t="str">
            <v>21.02.1992 кмс</v>
          </cell>
          <cell r="G62" t="str">
            <v>ПФО</v>
          </cell>
          <cell r="H62" t="str">
            <v>Нижегородская Н Новгород Д</v>
          </cell>
          <cell r="J62" t="str">
            <v>Пономарев НЛ Ахметзянов </v>
          </cell>
        </row>
        <row r="64">
          <cell r="B64">
            <v>30</v>
          </cell>
          <cell r="C64">
            <v>14</v>
          </cell>
          <cell r="D64">
            <v>14</v>
          </cell>
          <cell r="E64" t="str">
            <v>АРТЕНЯН Артур Ваганович</v>
          </cell>
          <cell r="F64" t="str">
            <v>09.11.1993 кмс</v>
          </cell>
          <cell r="G64" t="str">
            <v>ПФО</v>
          </cell>
          <cell r="H64" t="str">
            <v>Саратовская Саратов Д </v>
          </cell>
          <cell r="I64">
            <v>3082</v>
          </cell>
          <cell r="J64" t="str">
            <v>Нилогов ВВ Мартынов АТ</v>
          </cell>
        </row>
        <row r="66">
          <cell r="B66">
            <v>31</v>
          </cell>
          <cell r="C66">
            <v>15</v>
          </cell>
          <cell r="D66">
            <v>15</v>
          </cell>
          <cell r="E66" t="str">
            <v>ЧЕРЕДНИК Алексей Сергеевич</v>
          </cell>
          <cell r="F66" t="str">
            <v>15.02.1992 кмс</v>
          </cell>
          <cell r="G66" t="str">
            <v>ДВФО</v>
          </cell>
          <cell r="H66" t="str">
            <v>Приморский Владивосток ДВГТУ Буревестник</v>
          </cell>
          <cell r="J66" t="str">
            <v>Денисов ВЛ Алимасов ВМ</v>
          </cell>
        </row>
        <row r="68">
          <cell r="B68">
            <v>32</v>
          </cell>
          <cell r="C68">
            <v>16</v>
          </cell>
          <cell r="D68">
            <v>16</v>
          </cell>
          <cell r="E68" t="str">
            <v>МУЛЛАТАГАЛИЕВ иАйнур Наилиевич</v>
          </cell>
          <cell r="F68" t="str">
            <v>19.11.92 кмс</v>
          </cell>
          <cell r="G68" t="str">
            <v>УФО</v>
          </cell>
          <cell r="H68" t="str">
            <v>Свердловская В.Пышма ПР</v>
          </cell>
          <cell r="J68" t="str">
            <v>Стенников ВГ Мельников АН</v>
          </cell>
        </row>
        <row r="70">
          <cell r="B70">
            <v>33</v>
          </cell>
          <cell r="C70">
            <v>17</v>
          </cell>
          <cell r="D70">
            <v>17</v>
          </cell>
          <cell r="E70" t="str">
            <v>ЧИЛИКИДИ Константин Юрьевич</v>
          </cell>
          <cell r="F70" t="str">
            <v>16.05.1994 кмс</v>
          </cell>
          <cell r="G70" t="str">
            <v>ЮФО</v>
          </cell>
          <cell r="H70" t="str">
            <v>Краснодарский Анапа МО</v>
          </cell>
          <cell r="J70" t="str">
            <v>Ильин ВА Шестопалов АЕ</v>
          </cell>
        </row>
        <row r="72">
          <cell r="B72">
            <v>34</v>
          </cell>
          <cell r="C72">
            <v>18</v>
          </cell>
          <cell r="D72">
            <v>18</v>
          </cell>
          <cell r="E72" t="str">
            <v>МЕЛИКЯН Варужан Арташесович </v>
          </cell>
          <cell r="F72" t="str">
            <v>31.10.1993 кмс</v>
          </cell>
          <cell r="G72" t="str">
            <v>Мос</v>
          </cell>
          <cell r="H72" t="str">
            <v>Москва МСК Самбо-70</v>
          </cell>
          <cell r="J72" t="str">
            <v>Киселев СМ Черкасов МА</v>
          </cell>
        </row>
        <row r="74">
          <cell r="B74">
            <v>35</v>
          </cell>
          <cell r="C74">
            <v>19</v>
          </cell>
          <cell r="D74">
            <v>19</v>
          </cell>
          <cell r="E74" t="str">
            <v>АСТАФЬЕВ Олег Дмитриевич</v>
          </cell>
          <cell r="F74" t="str">
            <v>12.04.1993 кмс</v>
          </cell>
          <cell r="G74" t="str">
            <v>ПФО</v>
          </cell>
          <cell r="H74" t="str">
            <v>Самарская Самара ПР</v>
          </cell>
          <cell r="J74" t="str">
            <v>Киргизов ВВ Коновалов АП</v>
          </cell>
        </row>
        <row r="76">
          <cell r="B76">
            <v>36</v>
          </cell>
          <cell r="C76">
            <v>20</v>
          </cell>
          <cell r="D76">
            <v>20</v>
          </cell>
          <cell r="E76" t="str">
            <v>НИФТУЛЛАЕВ Искандер Тарел оглы</v>
          </cell>
          <cell r="F76" t="str">
            <v>12.08.1992 кмс</v>
          </cell>
          <cell r="G76" t="str">
            <v>С.П.</v>
          </cell>
          <cell r="H76" t="str">
            <v>Санкт-Петербург КШВСМ</v>
          </cell>
          <cell r="I76" t="str">
            <v>16907</v>
          </cell>
          <cell r="J76" t="str">
            <v>Мишин ДА Савельев АВ</v>
          </cell>
        </row>
        <row r="78">
          <cell r="B78">
            <v>37</v>
          </cell>
          <cell r="C78">
            <v>21</v>
          </cell>
          <cell r="D78">
            <v>21</v>
          </cell>
          <cell r="E78" t="str">
            <v>ГУЛЬАХМЕДОВ Нурмет Аминулла оглы</v>
          </cell>
          <cell r="F78" t="str">
            <v>27.08.1992 мс</v>
          </cell>
          <cell r="G78" t="str">
            <v>ЦФО</v>
          </cell>
          <cell r="H78" t="str">
            <v>Липецская ЛОК</v>
          </cell>
          <cell r="J78" t="str">
            <v>Баранов СА</v>
          </cell>
        </row>
        <row r="80">
          <cell r="B80">
            <v>38</v>
          </cell>
          <cell r="C80">
            <v>22</v>
          </cell>
          <cell r="D80">
            <v>22</v>
          </cell>
          <cell r="E80" t="str">
            <v>АВОЯН Давид Рафикович</v>
          </cell>
          <cell r="F80" t="str">
            <v>18.02.92 мс</v>
          </cell>
          <cell r="G80" t="str">
            <v>УФО</v>
          </cell>
          <cell r="H80" t="str">
            <v>Свердловская В.Пышма ПР</v>
          </cell>
          <cell r="J80" t="str">
            <v>Стенников ВГ Мельников АН</v>
          </cell>
        </row>
        <row r="82">
          <cell r="B82">
            <v>39</v>
          </cell>
          <cell r="C82">
            <v>23</v>
          </cell>
          <cell r="D82">
            <v>23</v>
          </cell>
          <cell r="E82" t="str">
            <v>ФЕДОРОВ Александр Владимирович</v>
          </cell>
          <cell r="F82" t="str">
            <v>08.09.1994 кмс</v>
          </cell>
          <cell r="G82" t="str">
            <v>ПФО</v>
          </cell>
          <cell r="H82" t="str">
            <v>Чувашская Р Чебоксары МО</v>
          </cell>
          <cell r="J82" t="str">
            <v>Осипов ДН</v>
          </cell>
        </row>
        <row r="84">
          <cell r="B84">
            <v>40</v>
          </cell>
          <cell r="C84">
            <v>24</v>
          </cell>
          <cell r="D84">
            <v>24</v>
          </cell>
          <cell r="E84" t="str">
            <v>БОБАРЫКИН Игорь Игоревич</v>
          </cell>
          <cell r="F84" t="str">
            <v>06.12.1993 кмс</v>
          </cell>
          <cell r="G84" t="str">
            <v>ПФО</v>
          </cell>
          <cell r="H84" t="str">
            <v>Нижегородская Павлово ПР</v>
          </cell>
          <cell r="J84" t="str">
            <v>Соснихин СЛ Юрцев СЕ</v>
          </cell>
        </row>
        <row r="86">
          <cell r="B86">
            <v>41</v>
          </cell>
          <cell r="C86">
            <v>25</v>
          </cell>
          <cell r="D86">
            <v>25</v>
          </cell>
          <cell r="E86" t="str">
            <v>АНДРИАНОВ Александр Михайлович</v>
          </cell>
          <cell r="F86" t="str">
            <v>19.01.93 кмс</v>
          </cell>
          <cell r="G86" t="str">
            <v>УФО</v>
          </cell>
          <cell r="H86" t="str">
            <v>Свердловская В.Пышма ПР</v>
          </cell>
          <cell r="J86" t="str">
            <v>Стенников ВГ Мельников АН</v>
          </cell>
        </row>
        <row r="88">
          <cell r="B88">
            <v>42</v>
          </cell>
          <cell r="C88">
            <v>26</v>
          </cell>
          <cell r="D88">
            <v>26</v>
          </cell>
          <cell r="E88" t="str">
            <v>КАЗАНИН Игорь Владимирович</v>
          </cell>
          <cell r="F88" t="str">
            <v>16.07.1993 кмс</v>
          </cell>
          <cell r="G88" t="str">
            <v>СФО</v>
          </cell>
          <cell r="H88" t="str">
            <v>Республика Алтай Д</v>
          </cell>
          <cell r="J88" t="str">
            <v>Яйтаков АМ Черепанов СН</v>
          </cell>
        </row>
        <row r="90">
          <cell r="B90">
            <v>43</v>
          </cell>
          <cell r="C90">
            <v>27</v>
          </cell>
          <cell r="D90">
            <v>27</v>
          </cell>
          <cell r="E90" t="str">
            <v>СЕРБИЕВ Сулим Мохмадович</v>
          </cell>
          <cell r="F90" t="str">
            <v>03.07.1993 кмс</v>
          </cell>
          <cell r="G90" t="str">
            <v>СКФО</v>
          </cell>
          <cell r="H90" t="str">
            <v>Чеченская Ст Атаги МО</v>
          </cell>
          <cell r="J90" t="str">
            <v>Дидаев В</v>
          </cell>
        </row>
        <row r="92">
          <cell r="B92">
            <v>44</v>
          </cell>
          <cell r="C92">
            <v>28</v>
          </cell>
          <cell r="D92">
            <v>28</v>
          </cell>
          <cell r="E92" t="str">
            <v>ЯГРАШЕВ Айабас Аржанович</v>
          </cell>
          <cell r="F92" t="str">
            <v>15.05.1993 кмс</v>
          </cell>
          <cell r="G92" t="str">
            <v>СФО</v>
          </cell>
          <cell r="H92" t="str">
            <v>Республика Алтай Д</v>
          </cell>
          <cell r="J92" t="str">
            <v>Яйтаков АМ Черепанов СН</v>
          </cell>
        </row>
        <row r="94">
          <cell r="B94">
            <v>45</v>
          </cell>
          <cell r="C94">
            <v>1</v>
          </cell>
          <cell r="D94">
            <v>1</v>
          </cell>
          <cell r="E94" t="str">
            <v>БАХИРОВ Мухаммад Шафвкатович</v>
          </cell>
          <cell r="F94" t="str">
            <v>29.07.1992 кмс</v>
          </cell>
          <cell r="G94" t="str">
            <v>ЦФО</v>
          </cell>
          <cell r="H94" t="str">
            <v>Ярославская Ярославль МО</v>
          </cell>
          <cell r="J94" t="str">
            <v>Воронин СМ Малков АЛ</v>
          </cell>
        </row>
        <row r="96">
          <cell r="B96">
            <v>46</v>
          </cell>
          <cell r="C96">
            <v>2</v>
          </cell>
          <cell r="D96">
            <v>2</v>
          </cell>
          <cell r="E96" t="str">
            <v>САНДИН Ярослав Сергеевич</v>
          </cell>
          <cell r="F96" t="str">
            <v>13.08.92 кмс</v>
          </cell>
          <cell r="G96" t="str">
            <v>УФО</v>
          </cell>
          <cell r="H96" t="str">
            <v>Свердловская В.Пышма ПР</v>
          </cell>
          <cell r="J96" t="str">
            <v>Стенников ВГ Мельников АН</v>
          </cell>
        </row>
        <row r="98">
          <cell r="B98">
            <v>47</v>
          </cell>
          <cell r="C98">
            <v>3</v>
          </cell>
          <cell r="D98">
            <v>3</v>
          </cell>
          <cell r="E98" t="str">
            <v>АДУКОВ Абдулкадыр Муртазалиевич</v>
          </cell>
          <cell r="F98" t="str">
            <v>17.09.1994 кмс</v>
          </cell>
          <cell r="G98" t="str">
            <v>УФО</v>
          </cell>
          <cell r="H98" t="str">
            <v>ХМАО-Югра Радужный МО</v>
          </cell>
          <cell r="J98" t="str">
            <v>Шабанов ЭД</v>
          </cell>
        </row>
        <row r="100">
          <cell r="B100">
            <v>48</v>
          </cell>
          <cell r="C100">
            <v>4</v>
          </cell>
          <cell r="D100">
            <v>4</v>
          </cell>
          <cell r="E100" t="str">
            <v>ШЕВЧУК Александр Олегович</v>
          </cell>
          <cell r="F100" t="str">
            <v>28.03.1994 кмс</v>
          </cell>
          <cell r="G100" t="str">
            <v>ПФО</v>
          </cell>
          <cell r="H100" t="str">
            <v>Пензенская ВС</v>
          </cell>
          <cell r="J100" t="str">
            <v>Надькин ВА Климов ВА Ивентьев АБ</v>
          </cell>
        </row>
        <row r="102">
          <cell r="B102">
            <v>49</v>
          </cell>
          <cell r="C102">
            <v>5</v>
          </cell>
          <cell r="D102">
            <v>5</v>
          </cell>
          <cell r="E102" t="str">
            <v>МАТВЕЕВ Вячеслав Сергеевич</v>
          </cell>
          <cell r="F102" t="str">
            <v>12.02.1992 кмс</v>
          </cell>
          <cell r="G102" t="str">
            <v>УФО</v>
          </cell>
          <cell r="H102" t="str">
            <v>Челябинская Челябинск МО </v>
          </cell>
          <cell r="J102" t="str">
            <v>Абдурахманов ИА</v>
          </cell>
        </row>
        <row r="104">
          <cell r="B104">
            <v>50</v>
          </cell>
          <cell r="C104">
            <v>6</v>
          </cell>
          <cell r="D104">
            <v>6</v>
          </cell>
          <cell r="E104" t="str">
            <v>БАГДАСАРЯН Руслан Рудольфович</v>
          </cell>
          <cell r="F104" t="str">
            <v>20.08.1992 мс</v>
          </cell>
          <cell r="G104" t="str">
            <v>ПФО</v>
          </cell>
          <cell r="H104" t="str">
            <v>Нижегородская Павлово ПР</v>
          </cell>
          <cell r="J104" t="str">
            <v>Соснихин СЛ </v>
          </cell>
        </row>
        <row r="106">
          <cell r="B106">
            <v>51</v>
          </cell>
          <cell r="C106">
            <v>7</v>
          </cell>
          <cell r="D106">
            <v>7</v>
          </cell>
          <cell r="E106" t="str">
            <v>КАРАКИЗИДИ Савва Павлович</v>
          </cell>
          <cell r="F106" t="str">
            <v>31.05.1993 кмс</v>
          </cell>
          <cell r="G106" t="str">
            <v>ЮФО</v>
          </cell>
          <cell r="H106" t="str">
            <v>Краснодарский Анапа МО</v>
          </cell>
          <cell r="J106" t="str">
            <v>Лопатин АВ Галоян СП</v>
          </cell>
        </row>
        <row r="108">
          <cell r="B108">
            <v>52</v>
          </cell>
          <cell r="C108">
            <v>8</v>
          </cell>
          <cell r="D108">
            <v>8</v>
          </cell>
          <cell r="E108" t="str">
            <v>КИМ Вадим Олегович</v>
          </cell>
          <cell r="F108" t="str">
            <v>24.05.1992 мс</v>
          </cell>
          <cell r="G108" t="str">
            <v>ЮФО</v>
          </cell>
          <cell r="H108" t="str">
            <v>Ростовская Ростов-на-Дону Д</v>
          </cell>
          <cell r="J108" t="str">
            <v>Биналиев АТ Белоус ВА</v>
          </cell>
        </row>
        <row r="110">
          <cell r="B110">
            <v>53</v>
          </cell>
          <cell r="C110">
            <v>9</v>
          </cell>
          <cell r="D110">
            <v>9</v>
          </cell>
          <cell r="E110" t="str">
            <v>КУДАЙБЕРГЕНОВ Иван Александрович</v>
          </cell>
          <cell r="F110" t="str">
            <v>07.07.1993 кмс</v>
          </cell>
          <cell r="G110" t="str">
            <v>СФО</v>
          </cell>
          <cell r="H110" t="str">
            <v>Республика Алтай Д</v>
          </cell>
          <cell r="J110" t="str">
            <v>Яйтаков АМ Черепанов СН</v>
          </cell>
        </row>
        <row r="112">
          <cell r="B112">
            <v>54</v>
          </cell>
          <cell r="C112">
            <v>10</v>
          </cell>
          <cell r="D112">
            <v>10</v>
          </cell>
          <cell r="E112" t="str">
            <v>ДАВОЯН Сейран Сергеевич</v>
          </cell>
          <cell r="F112" t="str">
            <v>16.07.1993 кмс</v>
          </cell>
          <cell r="G112" t="str">
            <v>ЮФО</v>
          </cell>
          <cell r="H112" t="str">
            <v>Краснодарский Армавир Д</v>
          </cell>
          <cell r="J112" t="str">
            <v>Погосян ВГ</v>
          </cell>
        </row>
        <row r="114">
          <cell r="B114">
            <v>55</v>
          </cell>
          <cell r="C114">
            <v>11</v>
          </cell>
          <cell r="D114">
            <v>11</v>
          </cell>
          <cell r="E114" t="str">
            <v>БЕШКОК Шамиль Муратович</v>
          </cell>
          <cell r="F114" t="str">
            <v>15.11.1993 кмс</v>
          </cell>
          <cell r="G114" t="str">
            <v>ЮФО</v>
          </cell>
          <cell r="H114" t="str">
            <v>Р Адыгея Адыгея МО</v>
          </cell>
          <cell r="J114" t="str">
            <v>Чич АЮ</v>
          </cell>
        </row>
        <row r="116">
          <cell r="B116">
            <v>56</v>
          </cell>
          <cell r="C116">
            <v>12</v>
          </cell>
          <cell r="D116">
            <v>12</v>
          </cell>
          <cell r="E116" t="str">
            <v>ИВАНОВ Дмитрий Сергеевич</v>
          </cell>
          <cell r="F116" t="str">
            <v>23.01.1992 мс</v>
          </cell>
          <cell r="G116" t="str">
            <v>ЦФО</v>
          </cell>
          <cell r="H116" t="str">
            <v>Тверская Ржев МО</v>
          </cell>
          <cell r="J116" t="str">
            <v>Образцов АН Лебедев СИ</v>
          </cell>
        </row>
        <row r="118">
          <cell r="B118">
            <v>57</v>
          </cell>
          <cell r="C118">
            <v>13</v>
          </cell>
          <cell r="D118">
            <v>13</v>
          </cell>
          <cell r="E118" t="str">
            <v>ДИЯНОВ Михаил Анатольевич</v>
          </cell>
          <cell r="F118" t="str">
            <v>02.04.1994 кмс</v>
          </cell>
          <cell r="G118" t="str">
            <v>ПФО</v>
          </cell>
          <cell r="H118" t="str">
            <v>Нижегородская Выкса ПР</v>
          </cell>
          <cell r="J118" t="str">
            <v>Садковский ЕА</v>
          </cell>
        </row>
        <row r="120">
          <cell r="B120">
            <v>58</v>
          </cell>
          <cell r="C120">
            <v>14</v>
          </cell>
          <cell r="D120">
            <v>14</v>
          </cell>
          <cell r="E120" t="str">
            <v>СТАРОСТИН Николай Николаевич</v>
          </cell>
          <cell r="F120" t="str">
            <v>20.11.1992 кмс</v>
          </cell>
          <cell r="G120" t="str">
            <v>ПФО</v>
          </cell>
          <cell r="H120" t="str">
            <v>Оренбугская Оренбург ВС</v>
          </cell>
          <cell r="J120" t="str">
            <v>Пашкин ВН</v>
          </cell>
        </row>
        <row r="122">
          <cell r="B122">
            <v>59</v>
          </cell>
          <cell r="C122">
            <v>15</v>
          </cell>
          <cell r="D122">
            <v>15</v>
          </cell>
          <cell r="E122" t="str">
            <v>АЛИЕВ Рамил Фейруз Оглы</v>
          </cell>
          <cell r="F122" t="str">
            <v>13.06.1992 кмс</v>
          </cell>
          <cell r="G122" t="str">
            <v>ПФО</v>
          </cell>
          <cell r="H122" t="str">
            <v>Оренбугская Орск ВС</v>
          </cell>
          <cell r="J122" t="str">
            <v>Вдовченко ВН Амелькина</v>
          </cell>
        </row>
        <row r="124">
          <cell r="B124">
            <v>60</v>
          </cell>
          <cell r="C124">
            <v>16</v>
          </cell>
          <cell r="D124">
            <v>16</v>
          </cell>
          <cell r="E124" t="str">
            <v>НАНАДЖАЛЫ Турал Курбан Оглы</v>
          </cell>
          <cell r="F124" t="str">
            <v>06.01.1993 кмс</v>
          </cell>
          <cell r="G124" t="str">
            <v>Мос</v>
          </cell>
          <cell r="H124" t="str">
            <v>Москва МСК Самбо-70</v>
          </cell>
          <cell r="J124" t="str">
            <v>Анашкин ММ</v>
          </cell>
        </row>
        <row r="126">
          <cell r="B126">
            <v>61</v>
          </cell>
          <cell r="C126">
            <v>17</v>
          </cell>
          <cell r="D126">
            <v>17</v>
          </cell>
          <cell r="E126" t="str">
            <v>ПЕТУХОВ Василий Викторович</v>
          </cell>
          <cell r="F126" t="str">
            <v>12.07.1992 кмс</v>
          </cell>
          <cell r="G126" t="str">
            <v>ПФО</v>
          </cell>
          <cell r="H126" t="str">
            <v>Пермский Пермь МО</v>
          </cell>
          <cell r="J126" t="str">
            <v>Газеев А</v>
          </cell>
        </row>
        <row r="128">
          <cell r="B128">
            <v>62</v>
          </cell>
          <cell r="C128">
            <v>18</v>
          </cell>
          <cell r="D128">
            <v>18</v>
          </cell>
          <cell r="E128" t="str">
            <v>ПАВЛОВ Алексей Александрович</v>
          </cell>
          <cell r="F128" t="str">
            <v>07.08.1993 кмс</v>
          </cell>
          <cell r="G128" t="str">
            <v>С.П.</v>
          </cell>
          <cell r="H128" t="str">
            <v>Санкт-Петербург КШВСМ</v>
          </cell>
          <cell r="I128" t="str">
            <v>2898</v>
          </cell>
          <cell r="J128" t="str">
            <v>Селяков СВ Мизяев КГ</v>
          </cell>
        </row>
        <row r="130">
          <cell r="B130">
            <v>63</v>
          </cell>
          <cell r="C130">
            <v>19</v>
          </cell>
          <cell r="D130">
            <v>19</v>
          </cell>
          <cell r="E130" t="str">
            <v>САВИН Кирилл Андреевич</v>
          </cell>
          <cell r="F130" t="str">
            <v>24.09.1992 кмс</v>
          </cell>
          <cell r="G130" t="str">
            <v>ЦФО</v>
          </cell>
          <cell r="H130" t="str">
            <v>Московский Дмитров Д</v>
          </cell>
          <cell r="J130" t="str">
            <v>Храпов ВП</v>
          </cell>
        </row>
        <row r="132">
          <cell r="B132">
            <v>64</v>
          </cell>
          <cell r="C132">
            <v>20</v>
          </cell>
          <cell r="D132">
            <v>20</v>
          </cell>
          <cell r="E132" t="str">
            <v>АЙТБАЕВ Нурсултан Аширбекович</v>
          </cell>
          <cell r="F132" t="str">
            <v>20.04.93 кмс</v>
          </cell>
          <cell r="G132" t="str">
            <v>УФО</v>
          </cell>
          <cell r="H132" t="str">
            <v>Свердловская Арти ПР</v>
          </cell>
          <cell r="J132" t="str">
            <v>Мельцов ЮВ</v>
          </cell>
        </row>
        <row r="134">
          <cell r="B134">
            <v>65</v>
          </cell>
          <cell r="C134">
            <v>21</v>
          </cell>
          <cell r="D134">
            <v>21</v>
          </cell>
          <cell r="E134" t="str">
            <v>МИЛОВИДОВ Алексей Павлович</v>
          </cell>
          <cell r="F134" t="str">
            <v>07.01.1992 мс</v>
          </cell>
          <cell r="G134" t="str">
            <v>ЦФО</v>
          </cell>
          <cell r="H134" t="str">
            <v>Ивановская Кинешма МО</v>
          </cell>
          <cell r="J134" t="str">
            <v>Пшеничных ИА</v>
          </cell>
        </row>
        <row r="136">
          <cell r="B136">
            <v>66</v>
          </cell>
          <cell r="C136">
            <v>22</v>
          </cell>
          <cell r="D136">
            <v>22</v>
          </cell>
          <cell r="E136" t="str">
            <v>ДУГИЕВ Михаил Хасанович</v>
          </cell>
          <cell r="F136" t="str">
            <v>30.06.1993 кмс</v>
          </cell>
          <cell r="G136" t="str">
            <v>ЦФО</v>
          </cell>
          <cell r="H136" t="str">
            <v>Ярославская Ярославль МО</v>
          </cell>
          <cell r="J136" t="str">
            <v>Воронин СМ Малков АЛ</v>
          </cell>
        </row>
        <row r="138">
          <cell r="B138">
            <v>67</v>
          </cell>
          <cell r="C138">
            <v>23</v>
          </cell>
          <cell r="D138">
            <v>23</v>
          </cell>
          <cell r="E138" t="str">
            <v>СЕЛЕЗНЕВ Егор Игоревич</v>
          </cell>
          <cell r="F138" t="str">
            <v>29.04.1993 кмс</v>
          </cell>
          <cell r="G138" t="str">
            <v>ДВФО</v>
          </cell>
          <cell r="H138" t="str">
            <v>Хабаровский Хабаровск МО</v>
          </cell>
          <cell r="J138" t="str">
            <v>Мурашко НП</v>
          </cell>
        </row>
        <row r="140">
          <cell r="B140">
            <v>68</v>
          </cell>
          <cell r="C140">
            <v>24</v>
          </cell>
          <cell r="D140">
            <v>24</v>
          </cell>
          <cell r="E140" t="str">
            <v>ТЕР-АБРААМЯН Давид Арамович</v>
          </cell>
          <cell r="F140" t="str">
            <v>05.02.1993 кмс</v>
          </cell>
          <cell r="G140" t="str">
            <v>ПФО</v>
          </cell>
          <cell r="H140" t="str">
            <v>Саратовская Саратов Д </v>
          </cell>
          <cell r="I140" t="str">
            <v>018141</v>
          </cell>
          <cell r="J140" t="str">
            <v>Рожков ВИ Торосян СР</v>
          </cell>
        </row>
        <row r="142">
          <cell r="B142">
            <v>69</v>
          </cell>
          <cell r="C142">
            <v>25</v>
          </cell>
          <cell r="D142">
            <v>25</v>
          </cell>
          <cell r="E142" t="str">
            <v>ДЖАМАЕВ Магомедтагир Джамалудилович</v>
          </cell>
          <cell r="F142" t="str">
            <v>25.01.1993 кмс</v>
          </cell>
          <cell r="G142" t="str">
            <v>СКФО</v>
          </cell>
          <cell r="H142" t="str">
            <v>Р Дагестан Каспийск ПР</v>
          </cell>
          <cell r="J142" t="str">
            <v>Джанбеков ТА</v>
          </cell>
        </row>
        <row r="144">
          <cell r="B144">
            <v>70</v>
          </cell>
          <cell r="C144">
            <v>26</v>
          </cell>
          <cell r="D144">
            <v>26</v>
          </cell>
          <cell r="E144" t="str">
            <v>ФЕКЛИН Сергей Юрьевич</v>
          </cell>
          <cell r="F144" t="str">
            <v>22.10.1992 мс</v>
          </cell>
          <cell r="G144" t="str">
            <v>ЦФО</v>
          </cell>
          <cell r="H144" t="str">
            <v>Липецская ЛОК</v>
          </cell>
          <cell r="J144" t="str">
            <v>Моргачев ОМ</v>
          </cell>
        </row>
        <row r="146">
          <cell r="B146">
            <v>71</v>
          </cell>
          <cell r="C146">
            <v>27</v>
          </cell>
          <cell r="D146">
            <v>27</v>
          </cell>
          <cell r="E146" t="str">
            <v>ГЕЗАЛОВ Шахрияр Афган-Оглы</v>
          </cell>
          <cell r="F146" t="str">
            <v>26.12.1993 кмс</v>
          </cell>
          <cell r="G146" t="str">
            <v>ПФО</v>
          </cell>
          <cell r="H146" t="str">
            <v>Пермский Пермь МО</v>
          </cell>
          <cell r="J146" t="str">
            <v>Газеев А</v>
          </cell>
        </row>
        <row r="148">
          <cell r="B148">
            <v>72</v>
          </cell>
          <cell r="C148">
            <v>28</v>
          </cell>
          <cell r="D148">
            <v>28</v>
          </cell>
          <cell r="E148" t="str">
            <v>ЯШУЕВ Ислам Хусейнович</v>
          </cell>
          <cell r="F148" t="str">
            <v>23.01.1993 мс</v>
          </cell>
          <cell r="G148" t="str">
            <v>СКФО</v>
          </cell>
          <cell r="H148" t="str">
            <v>Чеченская Аргун МО</v>
          </cell>
          <cell r="I148">
            <v>17958020</v>
          </cell>
          <cell r="J148" t="str">
            <v>Ахмаров Р</v>
          </cell>
        </row>
        <row r="150">
          <cell r="B150">
            <v>73</v>
          </cell>
          <cell r="C150">
            <v>29</v>
          </cell>
          <cell r="D150">
            <v>29</v>
          </cell>
          <cell r="E150" t="str">
            <v>АЛИЕВ Мубазир Фарзалы оглы</v>
          </cell>
          <cell r="F150" t="str">
            <v>24.09.1994 кмс</v>
          </cell>
          <cell r="G150" t="str">
            <v>ЮФО</v>
          </cell>
          <cell r="H150" t="str">
            <v>Астраханская Астрахань ПР</v>
          </cell>
          <cell r="J150" t="str">
            <v>Медведев СБ Жамкачиев АХ</v>
          </cell>
        </row>
        <row r="152">
          <cell r="B152">
            <v>74</v>
          </cell>
          <cell r="C152">
            <v>30</v>
          </cell>
          <cell r="D152">
            <v>30</v>
          </cell>
          <cell r="E152" t="str">
            <v>ШИХАБУДИНОВ Асхаб Магомеднабиевич</v>
          </cell>
          <cell r="F152" t="str">
            <v>28.04.1993 кмс</v>
          </cell>
          <cell r="G152" t="str">
            <v>СКФО</v>
          </cell>
          <cell r="H152" t="str">
            <v>Ставропольский Чернолеское МО</v>
          </cell>
          <cell r="J152" t="str">
            <v>Казаков МЗ</v>
          </cell>
        </row>
        <row r="154">
          <cell r="B154">
            <v>75</v>
          </cell>
          <cell r="C154">
            <v>1</v>
          </cell>
          <cell r="D154">
            <v>1</v>
          </cell>
          <cell r="E154" t="str">
            <v>ВЛАСКИН Дмитрий Владимирович</v>
          </cell>
          <cell r="F154" t="str">
            <v>08.09.1993 кмс</v>
          </cell>
          <cell r="G154" t="str">
            <v>ПФО</v>
          </cell>
          <cell r="H154" t="str">
            <v>Саратовская Саратов Д </v>
          </cell>
          <cell r="I154" t="str">
            <v>018572</v>
          </cell>
          <cell r="J154" t="str">
            <v>Рожков ВИ Торосян СР</v>
          </cell>
        </row>
        <row r="156">
          <cell r="B156">
            <v>76</v>
          </cell>
          <cell r="C156">
            <v>2</v>
          </cell>
          <cell r="D156">
            <v>2</v>
          </cell>
          <cell r="E156" t="str">
            <v>ОСИНЦЕВ Егор Михайлович</v>
          </cell>
          <cell r="F156" t="str">
            <v>28.11.1994 кмс</v>
          </cell>
          <cell r="G156" t="str">
            <v>УФО</v>
          </cell>
          <cell r="H156" t="str">
            <v>Курганская Курган МО</v>
          </cell>
          <cell r="J156" t="str">
            <v>Пирогов ИЮ</v>
          </cell>
        </row>
        <row r="158">
          <cell r="B158">
            <v>77</v>
          </cell>
          <cell r="C158">
            <v>3</v>
          </cell>
          <cell r="D158">
            <v>3</v>
          </cell>
          <cell r="E158" t="str">
            <v>ЧЕСЕБИЙ Абрек Аскарбиевич</v>
          </cell>
          <cell r="F158" t="str">
            <v>07.02.1992 мс</v>
          </cell>
          <cell r="G158" t="str">
            <v>ЮФО</v>
          </cell>
          <cell r="H158" t="str">
            <v>Р Адыгея Адыгея МО</v>
          </cell>
          <cell r="J158" t="str">
            <v>Хапай А Хабаху А</v>
          </cell>
        </row>
        <row r="160">
          <cell r="B160">
            <v>78</v>
          </cell>
          <cell r="C160">
            <v>4</v>
          </cell>
          <cell r="D160">
            <v>4</v>
          </cell>
          <cell r="E160" t="str">
            <v>АНДРЕЕВ Герольд Владимирович</v>
          </cell>
          <cell r="F160" t="str">
            <v>14.12.1993 1</v>
          </cell>
          <cell r="G160" t="str">
            <v>ПФО</v>
          </cell>
          <cell r="H160" t="str">
            <v>Нижегородская  Кстово ПР</v>
          </cell>
          <cell r="J160" t="str">
            <v>Бойчук И.Ю.</v>
          </cell>
        </row>
        <row r="162">
          <cell r="B162">
            <v>79</v>
          </cell>
          <cell r="C162">
            <v>5</v>
          </cell>
          <cell r="D162">
            <v>5</v>
          </cell>
          <cell r="E162" t="str">
            <v>ТОЛКАЧЕВ Андрей Александрович</v>
          </cell>
          <cell r="F162" t="str">
            <v>08.09.1992 мс</v>
          </cell>
          <cell r="G162" t="str">
            <v>ЦФО</v>
          </cell>
          <cell r="H162" t="str">
            <v>Рязанская Рязань ПР</v>
          </cell>
          <cell r="J162" t="str">
            <v>Гаврюшин ЮА Гришакин КВ</v>
          </cell>
        </row>
        <row r="164">
          <cell r="B164">
            <v>80</v>
          </cell>
          <cell r="C164">
            <v>6</v>
          </cell>
          <cell r="D164">
            <v>6</v>
          </cell>
          <cell r="E164" t="str">
            <v>ЦЫПЛЕНКОВ Анатолий Игоревич</v>
          </cell>
          <cell r="F164" t="str">
            <v>03.12.1993 кмс</v>
          </cell>
          <cell r="G164" t="str">
            <v>ЦФО</v>
          </cell>
          <cell r="H164" t="str">
            <v>Владимирская Владимир МО </v>
          </cell>
          <cell r="J164" t="str">
            <v>Савельев АВ </v>
          </cell>
        </row>
        <row r="166">
          <cell r="B166">
            <v>81</v>
          </cell>
          <cell r="C166">
            <v>7</v>
          </cell>
          <cell r="D166">
            <v>7</v>
          </cell>
          <cell r="E166" t="str">
            <v>ЧЕТКОЕВ Мамука Зурабович</v>
          </cell>
          <cell r="F166" t="str">
            <v>11.11.1993 кмс</v>
          </cell>
          <cell r="G166" t="str">
            <v>СКФО</v>
          </cell>
          <cell r="H166" t="str">
            <v>РСО-Алания Владикавказ Д</v>
          </cell>
          <cell r="J166" t="str">
            <v>Засеев А Гасиев П</v>
          </cell>
        </row>
        <row r="168">
          <cell r="B168">
            <v>82</v>
          </cell>
          <cell r="C168">
            <v>8</v>
          </cell>
          <cell r="D168">
            <v>8</v>
          </cell>
          <cell r="E168" t="str">
            <v>КАРАЕВ Руслан Азадович</v>
          </cell>
          <cell r="F168" t="str">
            <v>18.08.1992 кмс</v>
          </cell>
          <cell r="G168" t="str">
            <v>С.П.</v>
          </cell>
          <cell r="H168" t="str">
            <v>Санкт-Петербург МО </v>
          </cell>
          <cell r="J168" t="str">
            <v>Борок ГМ Костин АВ</v>
          </cell>
        </row>
        <row r="170">
          <cell r="B170">
            <v>83</v>
          </cell>
          <cell r="C170">
            <v>9</v>
          </cell>
          <cell r="D170">
            <v>9</v>
          </cell>
          <cell r="E170" t="str">
            <v>БОРЩЕНКО Даниил Николаевич</v>
          </cell>
          <cell r="F170" t="str">
            <v>14.07.1992 мс</v>
          </cell>
          <cell r="G170" t="str">
            <v>СФО</v>
          </cell>
          <cell r="H170" t="str">
            <v>Томская Северск МО</v>
          </cell>
          <cell r="J170" t="str">
            <v>Любченко СЛ</v>
          </cell>
        </row>
        <row r="172">
          <cell r="B172">
            <v>84</v>
          </cell>
          <cell r="C172">
            <v>10</v>
          </cell>
          <cell r="D172">
            <v>10</v>
          </cell>
          <cell r="E172" t="str">
            <v>ТАГИЕВ Эльшад Рашид оглы</v>
          </cell>
          <cell r="F172" t="str">
            <v>10.08.1993 кмс</v>
          </cell>
          <cell r="G172" t="str">
            <v>СЗФО</v>
          </cell>
          <cell r="H172" t="str">
            <v>Псковская Пушкинские Горы РССС</v>
          </cell>
          <cell r="I172">
            <v>20334053</v>
          </cell>
          <cell r="J172" t="str">
            <v>Хмелев ПИ Васильков ИЕ</v>
          </cell>
        </row>
        <row r="174">
          <cell r="B174">
            <v>85</v>
          </cell>
          <cell r="C174">
            <v>11</v>
          </cell>
          <cell r="D174">
            <v>11</v>
          </cell>
          <cell r="E174" t="str">
            <v>ЦАРЕВ Дмитрий Евгеньевич</v>
          </cell>
          <cell r="F174" t="str">
            <v>03.01.1994 1</v>
          </cell>
          <cell r="G174" t="str">
            <v>ПФО</v>
          </cell>
          <cell r="H174" t="str">
            <v>Нижегородская  Кстово ПР</v>
          </cell>
          <cell r="J174" t="str">
            <v>Душкин АН</v>
          </cell>
        </row>
        <row r="176">
          <cell r="B176">
            <v>86</v>
          </cell>
          <cell r="C176">
            <v>12</v>
          </cell>
          <cell r="D176">
            <v>12</v>
          </cell>
          <cell r="E176" t="str">
            <v>ХОЛТОБИН Руслан Андреевич</v>
          </cell>
          <cell r="F176" t="str">
            <v>21.01.1992 кмс</v>
          </cell>
          <cell r="G176" t="str">
            <v>ЦФО</v>
          </cell>
          <cell r="H176" t="str">
            <v>Рязанская Рязань ПР</v>
          </cell>
          <cell r="I176">
            <v>2732062</v>
          </cell>
          <cell r="J176" t="str">
            <v>Ханинев АВ Фофанов КН</v>
          </cell>
        </row>
        <row r="178">
          <cell r="B178">
            <v>87</v>
          </cell>
          <cell r="C178">
            <v>13</v>
          </cell>
          <cell r="D178">
            <v>13</v>
          </cell>
          <cell r="E178" t="str">
            <v>КУВАРИН Алексей Сергеевич </v>
          </cell>
          <cell r="F178" t="str">
            <v>20.10.1992 кмс</v>
          </cell>
          <cell r="G178" t="str">
            <v>ПФО</v>
          </cell>
          <cell r="H178" t="str">
            <v>Нижегородская Павлово ПР</v>
          </cell>
          <cell r="I178" t="str">
            <v>002832</v>
          </cell>
          <cell r="J178" t="str">
            <v>Соснихин СЛ </v>
          </cell>
        </row>
        <row r="180">
          <cell r="B180">
            <v>88</v>
          </cell>
          <cell r="C180">
            <v>14</v>
          </cell>
          <cell r="D180">
            <v>14</v>
          </cell>
          <cell r="E180" t="str">
            <v>МАГДИЧ Евгений Александрович</v>
          </cell>
          <cell r="F180" t="str">
            <v>12.08.1993 кмс</v>
          </cell>
          <cell r="G180" t="str">
            <v>Мос</v>
          </cell>
          <cell r="H180" t="str">
            <v>Москва МСК Самбо-70</v>
          </cell>
          <cell r="J180" t="str">
            <v>Савкин АВ Соломатин СВ</v>
          </cell>
        </row>
        <row r="182">
          <cell r="B182">
            <v>89</v>
          </cell>
          <cell r="C182">
            <v>15</v>
          </cell>
          <cell r="D182">
            <v>15</v>
          </cell>
          <cell r="E182" t="str">
            <v>КИРАКОСЯН Геворг Арменович</v>
          </cell>
          <cell r="F182" t="str">
            <v>20.111.1993 кмс</v>
          </cell>
          <cell r="G182" t="str">
            <v>СЗФО</v>
          </cell>
          <cell r="H182" t="str">
            <v>Р. Коми Сыктывкар МО</v>
          </cell>
          <cell r="J182" t="str">
            <v>Коюшев АР</v>
          </cell>
        </row>
        <row r="184">
          <cell r="B184">
            <v>90</v>
          </cell>
          <cell r="C184">
            <v>16</v>
          </cell>
          <cell r="D184">
            <v>16</v>
          </cell>
          <cell r="E184" t="str">
            <v>ВАСИЛЬЕВ Сергей Геннадьевич</v>
          </cell>
          <cell r="F184" t="str">
            <v>31.05.1993 кмс</v>
          </cell>
          <cell r="G184" t="str">
            <v>УФО</v>
          </cell>
          <cell r="H184" t="str">
            <v>Челябинская Увельский МО</v>
          </cell>
          <cell r="J184" t="str">
            <v>Абдурахманов ИА</v>
          </cell>
        </row>
        <row r="186">
          <cell r="B186">
            <v>91</v>
          </cell>
          <cell r="C186">
            <v>17</v>
          </cell>
          <cell r="D186">
            <v>17</v>
          </cell>
          <cell r="E186" t="str">
            <v>ТУРКАН-СУРИНОВИЧ Роман Альбертович</v>
          </cell>
          <cell r="F186" t="str">
            <v>18.09.1993 кмс</v>
          </cell>
          <cell r="G186" t="str">
            <v>ДВФО</v>
          </cell>
          <cell r="H186" t="str">
            <v>Хабаровский Хабаровск МО</v>
          </cell>
          <cell r="J186" t="str">
            <v>Довгаль АВ</v>
          </cell>
        </row>
        <row r="188">
          <cell r="B188">
            <v>92</v>
          </cell>
          <cell r="C188">
            <v>18</v>
          </cell>
          <cell r="D188">
            <v>18</v>
          </cell>
          <cell r="E188" t="str">
            <v>ШИШКИН Юрий Алексеевич</v>
          </cell>
          <cell r="F188" t="str">
            <v>15.06.1992 кмс</v>
          </cell>
          <cell r="G188" t="str">
            <v>СФО</v>
          </cell>
          <cell r="H188" t="str">
            <v>Омской Омск МО</v>
          </cell>
          <cell r="J188" t="str">
            <v>Горбунов  АВ Бобровский ВА</v>
          </cell>
        </row>
        <row r="190">
          <cell r="B190">
            <v>93</v>
          </cell>
          <cell r="C190">
            <v>19</v>
          </cell>
          <cell r="D190">
            <v>19</v>
          </cell>
          <cell r="E190" t="str">
            <v>БИРЮКОВ Кирилл Эдуардович</v>
          </cell>
          <cell r="F190" t="str">
            <v>12.09.1992 кмс</v>
          </cell>
          <cell r="G190" t="str">
            <v>ЦФО</v>
          </cell>
          <cell r="H190" t="str">
            <v>Владимирская Владимир МО </v>
          </cell>
          <cell r="J190" t="str">
            <v>Чичваркин ЭЕ Логвинков АВ</v>
          </cell>
        </row>
        <row r="192">
          <cell r="B192">
            <v>94</v>
          </cell>
          <cell r="C192">
            <v>20</v>
          </cell>
          <cell r="D192">
            <v>20</v>
          </cell>
          <cell r="E192" t="str">
            <v>ГУКЕВ Рамед Мухамедович</v>
          </cell>
          <cell r="F192" t="str">
            <v>08.04.1993 кмс</v>
          </cell>
          <cell r="G192" t="str">
            <v>СКФО</v>
          </cell>
          <cell r="H192" t="str">
            <v>КЧР Черкесск МО</v>
          </cell>
          <cell r="J192" t="str">
            <v>Кишмахов МИ</v>
          </cell>
        </row>
        <row r="194">
          <cell r="B194">
            <v>95</v>
          </cell>
          <cell r="C194">
            <v>21</v>
          </cell>
          <cell r="D194">
            <v>21</v>
          </cell>
          <cell r="E194" t="str">
            <v>КОБЗЕВ Андрей Витальевич</v>
          </cell>
          <cell r="F194" t="str">
            <v>19.08.1992 кмс</v>
          </cell>
          <cell r="G194" t="str">
            <v>Мос</v>
          </cell>
          <cell r="H194" t="str">
            <v>Москва МСК Самбо-70</v>
          </cell>
          <cell r="J194" t="str">
            <v>Черникова МИ Годовникова АВ</v>
          </cell>
        </row>
        <row r="196">
          <cell r="B196">
            <v>96</v>
          </cell>
          <cell r="C196">
            <v>22</v>
          </cell>
          <cell r="D196">
            <v>22</v>
          </cell>
          <cell r="E196" t="str">
            <v>БУРДАЕВ Роман Михайлович</v>
          </cell>
          <cell r="F196" t="str">
            <v>22.05.1993 кмс</v>
          </cell>
          <cell r="G196" t="str">
            <v>ПФО</v>
          </cell>
          <cell r="H196" t="str">
            <v>Пензенская ВС</v>
          </cell>
          <cell r="J196" t="str">
            <v>Надькин ВА Климов ВА Ивентьев АБ</v>
          </cell>
        </row>
        <row r="198">
          <cell r="B198">
            <v>97</v>
          </cell>
          <cell r="C198">
            <v>23</v>
          </cell>
          <cell r="D198">
            <v>23</v>
          </cell>
          <cell r="E198" t="str">
            <v>НАНОСОВ Михаил Владимирович</v>
          </cell>
          <cell r="F198" t="str">
            <v>20.11.1992 кмс</v>
          </cell>
          <cell r="G198" t="str">
            <v>ЦФО</v>
          </cell>
          <cell r="H198" t="str">
            <v>Липецкая ЛОК</v>
          </cell>
          <cell r="J198" t="str">
            <v>Гурьев АП</v>
          </cell>
        </row>
        <row r="200">
          <cell r="B200">
            <v>98</v>
          </cell>
          <cell r="C200">
            <v>24</v>
          </cell>
          <cell r="D200">
            <v>24</v>
          </cell>
          <cell r="E200" t="str">
            <v>ЕЗЖАЛКИН Иван Сереевич</v>
          </cell>
          <cell r="F200" t="str">
            <v>21.05.1993 кмс</v>
          </cell>
          <cell r="G200" t="str">
            <v>ЦФО</v>
          </cell>
          <cell r="H200" t="str">
            <v>Тюльской Тула Д</v>
          </cell>
          <cell r="J200" t="str">
            <v>Самборский СВ Двоеглазов ПВ</v>
          </cell>
        </row>
        <row r="202">
          <cell r="B202">
            <v>99</v>
          </cell>
          <cell r="C202">
            <v>25</v>
          </cell>
          <cell r="D202">
            <v>25</v>
          </cell>
          <cell r="E202" t="str">
            <v>МАСЛОВ Виталий Владимирович</v>
          </cell>
          <cell r="F202">
            <v>34477</v>
          </cell>
          <cell r="G202" t="str">
            <v>УФО</v>
          </cell>
          <cell r="H202" t="str">
            <v>Свердловская Екатеринбург</v>
          </cell>
          <cell r="J202" t="str">
            <v>Коростелев АБ</v>
          </cell>
        </row>
        <row r="204">
          <cell r="B204">
            <v>100</v>
          </cell>
          <cell r="C204">
            <v>26</v>
          </cell>
          <cell r="D204">
            <v>26</v>
          </cell>
          <cell r="E204" t="str">
            <v>МЕХТИЕВ Аюб Ханпашаевич</v>
          </cell>
          <cell r="F204" t="str">
            <v>06.06.1992 мс</v>
          </cell>
          <cell r="G204" t="str">
            <v>СКФО</v>
          </cell>
          <cell r="H204" t="str">
            <v>Чеченская Аргун МО</v>
          </cell>
          <cell r="J204" t="str">
            <v>Ахмаров Р</v>
          </cell>
        </row>
        <row r="206">
          <cell r="B206">
            <v>101</v>
          </cell>
          <cell r="C206">
            <v>27</v>
          </cell>
          <cell r="D206">
            <v>27</v>
          </cell>
          <cell r="E206" t="str">
            <v>КУЗЬМИН Александр Сергеевич</v>
          </cell>
          <cell r="F206" t="str">
            <v>16.09.1993 кмс</v>
          </cell>
          <cell r="G206" t="str">
            <v>С.П.</v>
          </cell>
          <cell r="H206" t="str">
            <v>Санкт-Петербург МО </v>
          </cell>
          <cell r="J206" t="str">
            <v>Смирнов ВВ</v>
          </cell>
        </row>
        <row r="208">
          <cell r="B208">
            <v>102</v>
          </cell>
          <cell r="C208">
            <v>1</v>
          </cell>
          <cell r="D208">
            <v>1</v>
          </cell>
          <cell r="E208" t="str">
            <v>ОЗОРНИН Никита Алексеевич</v>
          </cell>
          <cell r="F208" t="str">
            <v>21.07.92 кмс</v>
          </cell>
          <cell r="G208" t="str">
            <v>УФО</v>
          </cell>
          <cell r="H208" t="str">
            <v>Свердловская Екатеринбург </v>
          </cell>
          <cell r="J208" t="str">
            <v>Коростелев АБ</v>
          </cell>
        </row>
        <row r="210">
          <cell r="B210">
            <v>103</v>
          </cell>
          <cell r="C210">
            <v>2</v>
          </cell>
          <cell r="D210">
            <v>2</v>
          </cell>
          <cell r="E210" t="str">
            <v>ГЕШЕВ Джамбулат Андзорович</v>
          </cell>
          <cell r="F210" t="str">
            <v>21.12.1994 кмс</v>
          </cell>
          <cell r="G210" t="str">
            <v>ЮФО</v>
          </cell>
          <cell r="H210" t="str">
            <v>Краснодарский Армавир Д</v>
          </cell>
          <cell r="J210" t="str">
            <v>Псеуном МА</v>
          </cell>
        </row>
        <row r="212">
          <cell r="B212">
            <v>104</v>
          </cell>
          <cell r="C212">
            <v>3</v>
          </cell>
          <cell r="D212">
            <v>3</v>
          </cell>
          <cell r="E212" t="str">
            <v>САГАТЕЛЯН Антраник Вараздатович</v>
          </cell>
          <cell r="F212" t="str">
            <v>04.03.1992 кмс</v>
          </cell>
          <cell r="G212" t="str">
            <v>ЮФО</v>
          </cell>
          <cell r="H212" t="str">
            <v>Краснодарский Армавир Д</v>
          </cell>
          <cell r="J212" t="str">
            <v>Елиазян СК Боролин ВГ</v>
          </cell>
        </row>
        <row r="214">
          <cell r="B214">
            <v>105</v>
          </cell>
          <cell r="C214">
            <v>4</v>
          </cell>
          <cell r="D214">
            <v>4</v>
          </cell>
          <cell r="E214" t="str">
            <v>СИГУЕВ Максим Сергеевич</v>
          </cell>
          <cell r="F214" t="str">
            <v>12.10.1992 мс</v>
          </cell>
          <cell r="G214" t="str">
            <v>УФО</v>
          </cell>
          <cell r="H214" t="str">
            <v>Курганская Курган МО</v>
          </cell>
          <cell r="J214" t="str">
            <v>Родионов АП</v>
          </cell>
        </row>
        <row r="216">
          <cell r="B216">
            <v>106</v>
          </cell>
          <cell r="C216">
            <v>5</v>
          </cell>
          <cell r="D216">
            <v>5</v>
          </cell>
          <cell r="E216" t="str">
            <v>ЛАГВЕНКИН Павел Михайлович</v>
          </cell>
          <cell r="F216" t="str">
            <v>13.02.1992 кмс</v>
          </cell>
          <cell r="G216" t="str">
            <v>ЦФО</v>
          </cell>
          <cell r="H216" t="str">
            <v>Рязанская Рязань ПР</v>
          </cell>
          <cell r="I216">
            <v>2734062</v>
          </cell>
          <cell r="J216" t="str">
            <v>Ханинев АВ Фофанов КН</v>
          </cell>
        </row>
        <row r="218">
          <cell r="B218">
            <v>107</v>
          </cell>
          <cell r="C218">
            <v>6</v>
          </cell>
          <cell r="D218">
            <v>6</v>
          </cell>
          <cell r="E218" t="str">
            <v>ПИТЕРСКИЙ Алексей Александрович</v>
          </cell>
          <cell r="F218" t="str">
            <v>08.04.1993 кмс</v>
          </cell>
          <cell r="G218" t="str">
            <v>Мос</v>
          </cell>
          <cell r="H218" t="str">
            <v>Москва МСК Самбо-70</v>
          </cell>
          <cell r="J218" t="str">
            <v>Фунтиков ПВ Астахов ВВ</v>
          </cell>
        </row>
        <row r="220">
          <cell r="B220">
            <v>108</v>
          </cell>
          <cell r="C220">
            <v>7</v>
          </cell>
          <cell r="D220">
            <v>7</v>
          </cell>
          <cell r="E220" t="str">
            <v>АКОПЯН Артур Эдвардович</v>
          </cell>
          <cell r="F220">
            <v>34185</v>
          </cell>
          <cell r="G220" t="str">
            <v>УФО</v>
          </cell>
          <cell r="H220" t="str">
            <v>Свердловская В.Пышма ПР</v>
          </cell>
          <cell r="J220" t="str">
            <v>Стенников ВГ Мельников АН</v>
          </cell>
        </row>
        <row r="222">
          <cell r="B222">
            <v>109</v>
          </cell>
          <cell r="C222">
            <v>8</v>
          </cell>
          <cell r="D222">
            <v>8</v>
          </cell>
          <cell r="E222" t="str">
            <v>ГРЕЧУШКИН Юрий Юрьевич</v>
          </cell>
          <cell r="F222" t="str">
            <v>30.08.1992 кмс</v>
          </cell>
          <cell r="G222" t="str">
            <v>ЦФО</v>
          </cell>
          <cell r="H222" t="str">
            <v>Тульская Тула Д</v>
          </cell>
          <cell r="J222" t="str">
            <v>Самборский СВ Двоеглазов ПВ</v>
          </cell>
        </row>
        <row r="224">
          <cell r="B224">
            <v>110</v>
          </cell>
          <cell r="C224">
            <v>9</v>
          </cell>
          <cell r="D224">
            <v>9</v>
          </cell>
          <cell r="E224" t="str">
            <v>ШАБИЕВ Айвенго Фируз Оглы</v>
          </cell>
          <cell r="F224" t="str">
            <v>02.11.1993 кмс</v>
          </cell>
          <cell r="G224" t="str">
            <v>Мос</v>
          </cell>
          <cell r="H224" t="str">
            <v>Москва МСК Самбо-70</v>
          </cell>
          <cell r="J224" t="str">
            <v>Богомолов ВА Конин ВИ</v>
          </cell>
        </row>
        <row r="226">
          <cell r="B226">
            <v>111</v>
          </cell>
          <cell r="C226">
            <v>10</v>
          </cell>
          <cell r="D226">
            <v>10</v>
          </cell>
          <cell r="E226" t="str">
            <v>КОСОРУНИН Дмитрий Владимирович</v>
          </cell>
          <cell r="F226" t="str">
            <v>04.01.1992 мс</v>
          </cell>
          <cell r="G226" t="str">
            <v>ЦФО</v>
          </cell>
          <cell r="H226" t="str">
            <v>Московская Коломенский МО</v>
          </cell>
          <cell r="J226" t="str">
            <v>Егошин БА</v>
          </cell>
        </row>
        <row r="228">
          <cell r="B228">
            <v>112</v>
          </cell>
          <cell r="C228">
            <v>11</v>
          </cell>
          <cell r="D228">
            <v>11</v>
          </cell>
          <cell r="E228" t="str">
            <v>ИЛЬЯСОВ Эли Зайндиевич </v>
          </cell>
          <cell r="F228" t="str">
            <v>25.01.1992 кмс</v>
          </cell>
          <cell r="G228" t="str">
            <v>ПФО</v>
          </cell>
          <cell r="H228" t="str">
            <v>Саратовская Саратов Д </v>
          </cell>
          <cell r="I228" t="str">
            <v>017161</v>
          </cell>
          <cell r="J228" t="str">
            <v>Рожков ВИ Торосян СР</v>
          </cell>
        </row>
        <row r="230">
          <cell r="B230">
            <v>113</v>
          </cell>
          <cell r="C230">
            <v>12</v>
          </cell>
          <cell r="D230">
            <v>12</v>
          </cell>
          <cell r="E230" t="str">
            <v>КОРОБКИН Сергей Иванович</v>
          </cell>
          <cell r="F230" t="str">
            <v>15.04.1992 кмс</v>
          </cell>
          <cell r="G230" t="str">
            <v>ЦФО</v>
          </cell>
          <cell r="H230" t="str">
            <v>Воронежская Воронеж ПР</v>
          </cell>
          <cell r="J230" t="str">
            <v>Гончаров СЮ</v>
          </cell>
        </row>
        <row r="232">
          <cell r="B232">
            <v>114</v>
          </cell>
          <cell r="C232">
            <v>13</v>
          </cell>
          <cell r="D232">
            <v>13</v>
          </cell>
          <cell r="E232" t="str">
            <v>БЕСЛАНЕВ Мухамед Адальбиевич</v>
          </cell>
          <cell r="F232" t="str">
            <v>10.03.1992 кмс</v>
          </cell>
          <cell r="G232" t="str">
            <v>ЮФО</v>
          </cell>
          <cell r="H232" t="str">
            <v>Краснодарский Армавир Д</v>
          </cell>
          <cell r="J232" t="str">
            <v>Псеуном МА Швецов ГФ</v>
          </cell>
        </row>
        <row r="234">
          <cell r="B234">
            <v>115</v>
          </cell>
          <cell r="C234">
            <v>14</v>
          </cell>
          <cell r="D234">
            <v>14</v>
          </cell>
          <cell r="E234" t="str">
            <v>ПУШКАРЕВ Руслан Анатольевич</v>
          </cell>
          <cell r="F234" t="str">
            <v>18.02.1992 кмс</v>
          </cell>
          <cell r="G234" t="str">
            <v>С.П.</v>
          </cell>
          <cell r="H234" t="str">
            <v>Санкт Петербург КШВСМ</v>
          </cell>
          <cell r="I234" t="str">
            <v>14287</v>
          </cell>
          <cell r="J234" t="str">
            <v>Савельев АВ Зверев СА</v>
          </cell>
        </row>
        <row r="236">
          <cell r="B236">
            <v>116</v>
          </cell>
          <cell r="C236">
            <v>15</v>
          </cell>
          <cell r="D236">
            <v>15</v>
          </cell>
          <cell r="E236" t="str">
            <v>КОЛЬВА Вячеслав Владимрович</v>
          </cell>
          <cell r="F236" t="str">
            <v>03.12.1992 кмс</v>
          </cell>
          <cell r="G236" t="str">
            <v>ЮФО</v>
          </cell>
          <cell r="H236" t="str">
            <v>Краснодарский Армавир Д</v>
          </cell>
          <cell r="J236" t="str">
            <v>Погосян ВГ</v>
          </cell>
        </row>
        <row r="238">
          <cell r="B238">
            <v>117</v>
          </cell>
          <cell r="C238">
            <v>16</v>
          </cell>
          <cell r="D238">
            <v>16</v>
          </cell>
          <cell r="E238" t="str">
            <v>ШАХБАНОВ Самир Салихович</v>
          </cell>
          <cell r="F238" t="str">
            <v>02.01.1992 кмс</v>
          </cell>
          <cell r="G238" t="str">
            <v>ЮФО</v>
          </cell>
          <cell r="H238" t="str">
            <v>Ростовская Ростов-на-Дону Д</v>
          </cell>
          <cell r="J238" t="str">
            <v>Кадиров АМ</v>
          </cell>
        </row>
        <row r="240">
          <cell r="B240">
            <v>118</v>
          </cell>
          <cell r="C240">
            <v>17</v>
          </cell>
          <cell r="D240">
            <v>17</v>
          </cell>
          <cell r="E240" t="str">
            <v>АНОХИН Виктор Николаевич</v>
          </cell>
          <cell r="F240" t="str">
            <v>23.04.1992 мс</v>
          </cell>
          <cell r="G240" t="str">
            <v>ЦФО</v>
          </cell>
          <cell r="H240" t="str">
            <v>Московвская Можайск Д</v>
          </cell>
          <cell r="J240" t="str">
            <v>Нагулин ВА Кучаев ДН</v>
          </cell>
        </row>
        <row r="242">
          <cell r="B242">
            <v>119</v>
          </cell>
          <cell r="C242">
            <v>18</v>
          </cell>
          <cell r="D242">
            <v>18</v>
          </cell>
          <cell r="E242" t="str">
            <v>ПАНТЕЛЕЕВ Павел Андреевич</v>
          </cell>
          <cell r="F242" t="str">
            <v>02.07.1993 кмс</v>
          </cell>
          <cell r="G242" t="str">
            <v>СФО</v>
          </cell>
          <cell r="H242" t="str">
            <v>Кемеровская Прокопьевск МО</v>
          </cell>
          <cell r="J242" t="str">
            <v>Клим БВ</v>
          </cell>
        </row>
        <row r="244">
          <cell r="B244">
            <v>120</v>
          </cell>
          <cell r="C244">
            <v>19</v>
          </cell>
          <cell r="D244">
            <v>19</v>
          </cell>
          <cell r="E244" t="str">
            <v>КАРАМЫШЕВ Султан Замирович</v>
          </cell>
          <cell r="F244" t="str">
            <v>03.12.1992 кмс</v>
          </cell>
          <cell r="G244" t="str">
            <v>СКФО</v>
          </cell>
          <cell r="H244" t="str">
            <v>КБР Нальчик Д</v>
          </cell>
          <cell r="J244" t="str">
            <v>Пченашев М Ошхунов Б</v>
          </cell>
        </row>
        <row r="246">
          <cell r="B246">
            <v>121</v>
          </cell>
          <cell r="C246">
            <v>20</v>
          </cell>
          <cell r="D246">
            <v>20</v>
          </cell>
          <cell r="E246" t="str">
            <v>ИВАНОВ Максим Константинович</v>
          </cell>
          <cell r="F246" t="str">
            <v>21.02.1993 кмс</v>
          </cell>
          <cell r="G246" t="str">
            <v>ПФО</v>
          </cell>
          <cell r="H246" t="str">
            <v>Чувашская Р Чебоксары МО</v>
          </cell>
          <cell r="J246" t="str">
            <v>Ильин ГА</v>
          </cell>
        </row>
        <row r="248">
          <cell r="B248">
            <v>122</v>
          </cell>
          <cell r="C248">
            <v>21</v>
          </cell>
          <cell r="D248">
            <v>21</v>
          </cell>
          <cell r="E248" t="str">
            <v>ГРИГОРЬЕВ Владимир Русланович</v>
          </cell>
          <cell r="F248" t="str">
            <v>14.05.1993 1</v>
          </cell>
          <cell r="G248" t="str">
            <v>ДВФО</v>
          </cell>
          <cell r="H248" t="str">
            <v>Р Саха (Якутия) Оленек ЮР</v>
          </cell>
          <cell r="J248" t="str">
            <v>Федоров ПП</v>
          </cell>
        </row>
        <row r="250">
          <cell r="B250">
            <v>123</v>
          </cell>
          <cell r="C250">
            <v>22</v>
          </cell>
          <cell r="D250">
            <v>22</v>
          </cell>
          <cell r="E250" t="str">
            <v>ТЮТЮКИН Антон Олегович</v>
          </cell>
          <cell r="F250" t="str">
            <v>25.07.94 кмс</v>
          </cell>
          <cell r="G250" t="str">
            <v>УФО</v>
          </cell>
          <cell r="H250" t="str">
            <v>Свердловская Екатеринбург </v>
          </cell>
          <cell r="J250" t="str">
            <v>Коростелев АБ</v>
          </cell>
        </row>
        <row r="252">
          <cell r="B252">
            <v>124</v>
          </cell>
          <cell r="C252">
            <v>23</v>
          </cell>
          <cell r="D252">
            <v>23</v>
          </cell>
          <cell r="E252" t="str">
            <v>ПЕТРОВ Дмитрий Александрович</v>
          </cell>
          <cell r="F252" t="str">
            <v>09.05.1993 кмс</v>
          </cell>
          <cell r="G252" t="str">
            <v>СЗФО</v>
          </cell>
          <cell r="H252" t="str">
            <v>Р. Коми Усинск МО</v>
          </cell>
          <cell r="I252" t="str">
            <v>014405-011</v>
          </cell>
          <cell r="J252" t="str">
            <v>Трусов МА</v>
          </cell>
        </row>
        <row r="254">
          <cell r="B254">
            <v>125</v>
          </cell>
          <cell r="C254">
            <v>24</v>
          </cell>
          <cell r="D254">
            <v>24</v>
          </cell>
          <cell r="E254" t="str">
            <v>ЭБЗЕЕВ Арасул Азретович</v>
          </cell>
          <cell r="F254" t="str">
            <v>06.09.1992 кмс</v>
          </cell>
          <cell r="G254" t="str">
            <v>СКФО</v>
          </cell>
          <cell r="H254" t="str">
            <v>КЧР Черкесск МО</v>
          </cell>
          <cell r="J254" t="str">
            <v>Салпагаров МС Бостанов АБ</v>
          </cell>
        </row>
        <row r="256">
          <cell r="B256">
            <v>126</v>
          </cell>
          <cell r="C256">
            <v>25</v>
          </cell>
          <cell r="D256">
            <v>25</v>
          </cell>
          <cell r="E256" t="str">
            <v>ПЕТРОСЯН Артем Львович</v>
          </cell>
          <cell r="F256" t="str">
            <v>03.09.1992 кмс</v>
          </cell>
          <cell r="G256" t="str">
            <v>ЮФО</v>
          </cell>
          <cell r="H256" t="str">
            <v>Краснодарский Армавир Д</v>
          </cell>
          <cell r="J256" t="str">
            <v>Маркарьян АЮ</v>
          </cell>
        </row>
        <row r="258">
          <cell r="B258">
            <v>127</v>
          </cell>
          <cell r="C258">
            <v>26</v>
          </cell>
          <cell r="D258">
            <v>26</v>
          </cell>
          <cell r="E258" t="str">
            <v>ГРЕЧИШНИКОВ Антон Владимирович</v>
          </cell>
          <cell r="F258" t="str">
            <v>18.12.1992 кмс</v>
          </cell>
          <cell r="G258" t="str">
            <v>ПФО</v>
          </cell>
          <cell r="H258" t="str">
            <v>Пензенская Д</v>
          </cell>
          <cell r="J258" t="str">
            <v>Гречишников ВИ</v>
          </cell>
        </row>
        <row r="260">
          <cell r="B260">
            <v>128</v>
          </cell>
          <cell r="C260">
            <v>27</v>
          </cell>
          <cell r="D260">
            <v>27</v>
          </cell>
          <cell r="E260" t="str">
            <v>НОВИКОВ Денис Александрович</v>
          </cell>
          <cell r="F260" t="str">
            <v>03.09.1992 кмс</v>
          </cell>
          <cell r="G260" t="str">
            <v>ЦФО</v>
          </cell>
          <cell r="H260" t="str">
            <v>Белгородская Белгород</v>
          </cell>
          <cell r="J260" t="str">
            <v>Иванчик ДН Карпов ОВ</v>
          </cell>
        </row>
        <row r="262">
          <cell r="B262">
            <v>129</v>
          </cell>
          <cell r="C262">
            <v>28</v>
          </cell>
          <cell r="D262">
            <v>28</v>
          </cell>
          <cell r="E262" t="str">
            <v>КОРКИШКО Виталий Андреевич</v>
          </cell>
          <cell r="F262" t="str">
            <v>25.05.1993 кмс</v>
          </cell>
          <cell r="G262" t="str">
            <v>ЮФО</v>
          </cell>
          <cell r="H262" t="str">
            <v>Краснодарский Армавир Д</v>
          </cell>
          <cell r="J262" t="str">
            <v>Коркишко АВ</v>
          </cell>
        </row>
        <row r="264">
          <cell r="B264">
            <v>130</v>
          </cell>
          <cell r="C264">
            <v>29</v>
          </cell>
          <cell r="D264">
            <v>29</v>
          </cell>
          <cell r="E264" t="str">
            <v>РЯБОВ Илья Александрович</v>
          </cell>
          <cell r="F264" t="str">
            <v>06.01.1992 кмс</v>
          </cell>
          <cell r="G264" t="str">
            <v>СФО</v>
          </cell>
          <cell r="H264" t="str">
            <v>Кемеровская Кемерево МО</v>
          </cell>
          <cell r="J264" t="str">
            <v>Носиков ВВ Шиянов СА</v>
          </cell>
        </row>
        <row r="266">
          <cell r="B266">
            <v>131</v>
          </cell>
          <cell r="C266">
            <v>1</v>
          </cell>
          <cell r="D266">
            <v>1</v>
          </cell>
          <cell r="E266" t="str">
            <v>КОЗЛОВ Ярослав Петрович</v>
          </cell>
          <cell r="F266" t="str">
            <v>14.02.1993 кмс</v>
          </cell>
          <cell r="G266" t="str">
            <v>ЮФО</v>
          </cell>
          <cell r="H266" t="str">
            <v>Краснодарский Армавир Д</v>
          </cell>
          <cell r="J266" t="str">
            <v>Дученко ВФ Гарькуша АВ</v>
          </cell>
        </row>
        <row r="268">
          <cell r="B268">
            <v>132</v>
          </cell>
          <cell r="C268">
            <v>2</v>
          </cell>
          <cell r="D268">
            <v>2</v>
          </cell>
          <cell r="E268" t="str">
            <v>МАЛИГОВ Лом-Али Лечиевич</v>
          </cell>
          <cell r="F268" t="str">
            <v>04.04.1992 мс</v>
          </cell>
          <cell r="G268" t="str">
            <v>СКФО</v>
          </cell>
          <cell r="H268" t="str">
            <v>Чеченская Аргун МО</v>
          </cell>
          <cell r="J268" t="str">
            <v>Абдул-Азиев Х</v>
          </cell>
        </row>
        <row r="270">
          <cell r="B270">
            <v>133</v>
          </cell>
          <cell r="C270">
            <v>3</v>
          </cell>
          <cell r="D270">
            <v>3</v>
          </cell>
          <cell r="E270" t="str">
            <v>МАМЕДБЕКОВ Расул Тариэлевич</v>
          </cell>
          <cell r="F270" t="str">
            <v>16.04.1992 кмс</v>
          </cell>
          <cell r="G270" t="str">
            <v>ПФО</v>
          </cell>
          <cell r="H270" t="str">
            <v>Самарская Тольятти ПР</v>
          </cell>
          <cell r="J270" t="str">
            <v>Маховский ГН</v>
          </cell>
        </row>
        <row r="272">
          <cell r="B272">
            <v>134</v>
          </cell>
          <cell r="C272">
            <v>4</v>
          </cell>
          <cell r="D272">
            <v>4</v>
          </cell>
          <cell r="E272" t="str">
            <v>УИН Айдын Анатольевич</v>
          </cell>
          <cell r="F272" t="str">
            <v>25.03.1992 кмс</v>
          </cell>
          <cell r="G272" t="str">
            <v>УФО</v>
          </cell>
          <cell r="H272" t="str">
            <v>Тюменской Тюмень МО</v>
          </cell>
          <cell r="J272" t="str">
            <v>Аткунов СЮ Чичинов РР Иващенко ВС</v>
          </cell>
        </row>
        <row r="274">
          <cell r="B274">
            <v>135</v>
          </cell>
          <cell r="C274">
            <v>5</v>
          </cell>
          <cell r="D274">
            <v>5</v>
          </cell>
          <cell r="E274" t="str">
            <v>ШЕВЧУК Алексей Александрович</v>
          </cell>
          <cell r="F274" t="str">
            <v>07.02.1994 кмс</v>
          </cell>
          <cell r="G274" t="str">
            <v>Мос</v>
          </cell>
          <cell r="H274" t="str">
            <v>Москва МСК Самбо-70</v>
          </cell>
          <cell r="J274" t="str">
            <v>Филимонов СН Чернушевич ОВ</v>
          </cell>
        </row>
        <row r="276">
          <cell r="B276">
            <v>136</v>
          </cell>
          <cell r="C276">
            <v>6</v>
          </cell>
          <cell r="D276">
            <v>6</v>
          </cell>
          <cell r="E276" t="str">
            <v>ГАВРИЛЮК Александр Александрович</v>
          </cell>
          <cell r="F276" t="str">
            <v>23.04.1992 кмс</v>
          </cell>
          <cell r="G276" t="str">
            <v>ЦФО</v>
          </cell>
          <cell r="H276" t="str">
            <v>Тверская Тверь МО</v>
          </cell>
          <cell r="J276" t="str">
            <v>Павлов ВВ Грицан АП</v>
          </cell>
        </row>
        <row r="278">
          <cell r="B278">
            <v>137</v>
          </cell>
          <cell r="C278">
            <v>7</v>
          </cell>
          <cell r="D278">
            <v>7</v>
          </cell>
          <cell r="E278" t="str">
            <v>АЖДОВ Николай Владимирович</v>
          </cell>
          <cell r="F278" t="str">
            <v>26.06.1992 мс</v>
          </cell>
          <cell r="G278" t="str">
            <v>СФО</v>
          </cell>
          <cell r="H278" t="str">
            <v>Новосибирская Новосибирск ЛОК</v>
          </cell>
          <cell r="J278" t="str">
            <v>Плотников СВ Мошкин СИ</v>
          </cell>
        </row>
        <row r="280">
          <cell r="B280">
            <v>138</v>
          </cell>
          <cell r="C280">
            <v>8</v>
          </cell>
          <cell r="D280">
            <v>8</v>
          </cell>
          <cell r="E280" t="str">
            <v>СЕДРАКЯН Сипан Нерсесович</v>
          </cell>
          <cell r="F280" t="str">
            <v>28.11.1994 кмс</v>
          </cell>
          <cell r="G280" t="str">
            <v>ЦФО</v>
          </cell>
          <cell r="H280" t="str">
            <v>Рязанская Рязань ПР</v>
          </cell>
          <cell r="J280" t="str">
            <v>Мальцева ИВ Мальцев СА</v>
          </cell>
        </row>
        <row r="282">
          <cell r="B282">
            <v>139</v>
          </cell>
          <cell r="C282">
            <v>9</v>
          </cell>
          <cell r="D282">
            <v>9</v>
          </cell>
          <cell r="E282" t="str">
            <v>КУЦЕНКО Николай Петрович</v>
          </cell>
          <cell r="F282" t="str">
            <v>29.08.1992 мс</v>
          </cell>
          <cell r="G282" t="str">
            <v>ЦФО</v>
          </cell>
          <cell r="H282" t="str">
            <v>Рязанская Рязань ПР</v>
          </cell>
          <cell r="J282" t="str">
            <v>Чистов АА Мальцев СА</v>
          </cell>
        </row>
        <row r="284">
          <cell r="B284">
            <v>140</v>
          </cell>
          <cell r="C284">
            <v>10</v>
          </cell>
          <cell r="D284">
            <v>10</v>
          </cell>
          <cell r="E284" t="str">
            <v>НИКУЛИН Иван Дмитриевич</v>
          </cell>
          <cell r="F284" t="str">
            <v>20.03.1993 мс</v>
          </cell>
          <cell r="G284" t="str">
            <v>УФО</v>
          </cell>
          <cell r="H284" t="str">
            <v>Свердловская Екат-рг ПР </v>
          </cell>
          <cell r="J284" t="str">
            <v>Стенников ВГ Мельников АН</v>
          </cell>
        </row>
        <row r="286">
          <cell r="B286">
            <v>141</v>
          </cell>
          <cell r="C286">
            <v>11</v>
          </cell>
          <cell r="D286">
            <v>11</v>
          </cell>
          <cell r="E286" t="str">
            <v>ГУРЬЕВ Василий Дмитриевич</v>
          </cell>
          <cell r="F286" t="str">
            <v>19.08.1992 кмс</v>
          </cell>
          <cell r="G286" t="str">
            <v>ДВФО</v>
          </cell>
          <cell r="H286" t="str">
            <v>Приморский Владивосток ДВГТУ Буревестник</v>
          </cell>
          <cell r="J286" t="str">
            <v>Денисов ВЛ Алимасов ВМ</v>
          </cell>
        </row>
        <row r="288">
          <cell r="B288">
            <v>142</v>
          </cell>
          <cell r="C288">
            <v>12</v>
          </cell>
          <cell r="D288">
            <v>12</v>
          </cell>
          <cell r="E288" t="str">
            <v>БАШКИРОВ Юрий Юрьевич</v>
          </cell>
          <cell r="F288" t="str">
            <v>07.11.1992 кмс</v>
          </cell>
          <cell r="G288" t="str">
            <v>ДВФО</v>
          </cell>
          <cell r="H288" t="str">
            <v>Хабаровский Хабаровск Д</v>
          </cell>
          <cell r="J288" t="str">
            <v>Шилакин БВ</v>
          </cell>
        </row>
        <row r="290">
          <cell r="B290">
            <v>143</v>
          </cell>
          <cell r="C290">
            <v>13</v>
          </cell>
          <cell r="D290">
            <v>13</v>
          </cell>
          <cell r="E290" t="str">
            <v>ГОРБУНОВ Дмитрий Игоревич</v>
          </cell>
          <cell r="F290" t="str">
            <v>18.02.1992 1</v>
          </cell>
          <cell r="G290" t="str">
            <v>ПФО</v>
          </cell>
          <cell r="H290" t="str">
            <v>Нижегородская Кстово ПР</v>
          </cell>
          <cell r="J290" t="str">
            <v>Шаров АВ</v>
          </cell>
        </row>
        <row r="292">
          <cell r="B292">
            <v>144</v>
          </cell>
          <cell r="C292">
            <v>14</v>
          </cell>
          <cell r="D292">
            <v>14</v>
          </cell>
          <cell r="E292" t="str">
            <v>КАЛИНИН Денис Александрович</v>
          </cell>
          <cell r="F292" t="str">
            <v>03.09.1994 кмс</v>
          </cell>
          <cell r="G292" t="str">
            <v>Мос</v>
          </cell>
          <cell r="H292" t="str">
            <v>Москва МСК Самбо-70</v>
          </cell>
          <cell r="J292" t="str">
            <v>Гусева ЕВ Фаттахова АВ</v>
          </cell>
        </row>
        <row r="294">
          <cell r="B294">
            <v>145</v>
          </cell>
          <cell r="C294">
            <v>15</v>
          </cell>
          <cell r="D294">
            <v>15</v>
          </cell>
          <cell r="E294" t="str">
            <v>СОВБАКОВ Мурат Мурадинович</v>
          </cell>
          <cell r="F294" t="str">
            <v>21.09.1992 кмс</v>
          </cell>
          <cell r="G294" t="str">
            <v>ЮФО</v>
          </cell>
          <cell r="H294" t="str">
            <v>Краснодарский Армавир Д</v>
          </cell>
          <cell r="J294" t="str">
            <v>Псеуном МА</v>
          </cell>
        </row>
        <row r="296">
          <cell r="B296">
            <v>146</v>
          </cell>
          <cell r="C296">
            <v>16</v>
          </cell>
          <cell r="D296">
            <v>16</v>
          </cell>
          <cell r="E296" t="str">
            <v>КИЯТОВ Заур Шумафович </v>
          </cell>
          <cell r="F296" t="str">
            <v>16.06.1992 кмс</v>
          </cell>
          <cell r="G296" t="str">
            <v>ЮФО</v>
          </cell>
          <cell r="H296" t="str">
            <v>Р Адыгея Адыгея МО</v>
          </cell>
          <cell r="J296" t="str">
            <v>Беданоков Р Тюльпаров А</v>
          </cell>
        </row>
        <row r="298">
          <cell r="B298">
            <v>147</v>
          </cell>
          <cell r="C298">
            <v>17</v>
          </cell>
          <cell r="D298">
            <v>17</v>
          </cell>
          <cell r="E298" t="str">
            <v>ХУШТОВ Ахмедхан Хасанбиевич</v>
          </cell>
          <cell r="F298" t="str">
            <v>06.01.1992 мс</v>
          </cell>
          <cell r="G298" t="str">
            <v>ЮФО</v>
          </cell>
          <cell r="H298" t="str">
            <v>Р Адыгея Адыгея МО</v>
          </cell>
          <cell r="J298" t="str">
            <v>Хашханок А Мирзов Т</v>
          </cell>
        </row>
        <row r="300">
          <cell r="B300">
            <v>148</v>
          </cell>
          <cell r="C300">
            <v>18</v>
          </cell>
          <cell r="D300">
            <v>18</v>
          </cell>
          <cell r="E300" t="str">
            <v>ЦЕЧОЕВ Магомед Хасанович</v>
          </cell>
          <cell r="F300" t="str">
            <v>10.03.1992 мс</v>
          </cell>
          <cell r="G300" t="str">
            <v>СФО</v>
          </cell>
          <cell r="H300" t="str">
            <v>Новосибирская Новосибирск ЛОК</v>
          </cell>
          <cell r="J300" t="str">
            <v>Трушин ВН Плотников СВ</v>
          </cell>
        </row>
        <row r="302">
          <cell r="B302">
            <v>149</v>
          </cell>
          <cell r="C302">
            <v>19</v>
          </cell>
          <cell r="D302">
            <v>19</v>
          </cell>
          <cell r="E302" t="str">
            <v>АНИЩЕНКО Евгений Эдуардович</v>
          </cell>
          <cell r="F302" t="str">
            <v>10.06.1992 кмс</v>
          </cell>
          <cell r="G302" t="str">
            <v>С.П.</v>
          </cell>
          <cell r="H302" t="str">
            <v>Санкт Петербург ВС</v>
          </cell>
          <cell r="J302" t="str">
            <v>Солдатов ВВ Солдатов НВ</v>
          </cell>
        </row>
        <row r="304">
          <cell r="B304">
            <v>150</v>
          </cell>
          <cell r="C304">
            <v>20</v>
          </cell>
          <cell r="D304">
            <v>20</v>
          </cell>
          <cell r="E304" t="str">
            <v>ПАНКРАШИН Игорь Дмитриевич</v>
          </cell>
          <cell r="F304" t="str">
            <v>20.12.93 кмс</v>
          </cell>
          <cell r="G304" t="str">
            <v>УФО</v>
          </cell>
          <cell r="H304" t="str">
            <v>Свердловская В.Пышма ПР</v>
          </cell>
          <cell r="J304" t="str">
            <v>Стенников ВГ Мельников АН</v>
          </cell>
        </row>
        <row r="306">
          <cell r="B306">
            <v>151</v>
          </cell>
          <cell r="C306">
            <v>21</v>
          </cell>
          <cell r="D306">
            <v>21</v>
          </cell>
          <cell r="E306" t="str">
            <v>ШОГЕНЦУКОВ Азамат Хадисович</v>
          </cell>
          <cell r="F306" t="str">
            <v>31.01.1994 кмс</v>
          </cell>
          <cell r="G306" t="str">
            <v>ЮФО</v>
          </cell>
          <cell r="H306" t="str">
            <v>Краснодарский Армавир Д</v>
          </cell>
          <cell r="J306" t="str">
            <v>Псеуном МА</v>
          </cell>
        </row>
        <row r="308">
          <cell r="B308">
            <v>152</v>
          </cell>
          <cell r="C308">
            <v>22</v>
          </cell>
          <cell r="D308">
            <v>22</v>
          </cell>
          <cell r="E308" t="str">
            <v>УЛЬЯНИН Виктор Александрович</v>
          </cell>
          <cell r="F308" t="str">
            <v>07.01.1993 кмс</v>
          </cell>
          <cell r="G308" t="str">
            <v>ПФО</v>
          </cell>
          <cell r="H308" t="str">
            <v>Оренбугская Бузулук ВС</v>
          </cell>
          <cell r="J308" t="str">
            <v>Ульянин ВН</v>
          </cell>
        </row>
        <row r="310">
          <cell r="B310">
            <v>153</v>
          </cell>
          <cell r="C310">
            <v>23</v>
          </cell>
          <cell r="D310">
            <v>23</v>
          </cell>
          <cell r="E310" t="str">
            <v>КОНДРАШОВ Игорь Константинович</v>
          </cell>
          <cell r="F310" t="str">
            <v>10.06.1992 мс</v>
          </cell>
          <cell r="G310" t="str">
            <v>Мос</v>
          </cell>
          <cell r="H310" t="str">
            <v>Москва МСК Самбо-70</v>
          </cell>
          <cell r="J310" t="str">
            <v>Никитин АМ Франковский ВВ</v>
          </cell>
        </row>
        <row r="312">
          <cell r="B312">
            <v>154</v>
          </cell>
          <cell r="C312">
            <v>24</v>
          </cell>
          <cell r="D312">
            <v>24</v>
          </cell>
          <cell r="E312" t="str">
            <v>МИХАЙЛОВ Алексей Олегович</v>
          </cell>
          <cell r="F312" t="str">
            <v>29.07.1993 кмс</v>
          </cell>
          <cell r="G312" t="str">
            <v>ПФО</v>
          </cell>
          <cell r="H312" t="str">
            <v>Нижегородская Кстово ПР</v>
          </cell>
          <cell r="J312" t="str">
            <v>Власов О.В.</v>
          </cell>
        </row>
        <row r="314">
          <cell r="B314">
            <v>155</v>
          </cell>
          <cell r="C314">
            <v>25</v>
          </cell>
          <cell r="D314">
            <v>25</v>
          </cell>
          <cell r="E314" t="str">
            <v>СУХОЗУБОВ Иван Сергеевич</v>
          </cell>
          <cell r="F314" t="str">
            <v>19.02.92 кмс</v>
          </cell>
          <cell r="G314" t="str">
            <v>УФО</v>
          </cell>
          <cell r="H314" t="str">
            <v>Свердловская Екатеринбург </v>
          </cell>
          <cell r="J314" t="str">
            <v>Коростелев АБ</v>
          </cell>
        </row>
        <row r="316">
          <cell r="B316">
            <v>156</v>
          </cell>
          <cell r="C316">
            <v>26</v>
          </cell>
          <cell r="D316">
            <v>26</v>
          </cell>
          <cell r="E316" t="str">
            <v>КСЕНОФОНТОВ Филипп Валерьевич</v>
          </cell>
          <cell r="F316" t="str">
            <v>13.01.1993 кмс</v>
          </cell>
          <cell r="G316" t="str">
            <v>ПФО</v>
          </cell>
          <cell r="H316" t="str">
            <v>Чувашская Р Чебоксары МО</v>
          </cell>
          <cell r="J316" t="str">
            <v>Пегасов СВ</v>
          </cell>
        </row>
        <row r="318">
          <cell r="B318">
            <v>157</v>
          </cell>
          <cell r="C318">
            <v>27</v>
          </cell>
          <cell r="D318">
            <v>27</v>
          </cell>
          <cell r="E318" t="str">
            <v>СЕМЕНОВ Алексей Игоревич</v>
          </cell>
          <cell r="F318" t="str">
            <v>16.09.93 кмс</v>
          </cell>
          <cell r="G318" t="str">
            <v>УФО</v>
          </cell>
          <cell r="H318" t="str">
            <v>Свердловская Екатеринбург  МО</v>
          </cell>
          <cell r="J318" t="str">
            <v>Козлов АА</v>
          </cell>
        </row>
        <row r="320">
          <cell r="B320">
            <v>158</v>
          </cell>
          <cell r="C320">
            <v>28</v>
          </cell>
          <cell r="D320">
            <v>28</v>
          </cell>
          <cell r="E320" t="str">
            <v>ОДИНЦОВ Григорий Сергеевич</v>
          </cell>
          <cell r="F320" t="str">
            <v>18.08.1992 кмс</v>
          </cell>
          <cell r="G320" t="str">
            <v>ЦФО</v>
          </cell>
          <cell r="H320" t="str">
            <v>Рязанская Рязань ПР</v>
          </cell>
          <cell r="J320" t="str">
            <v>Аветисов РР Фофанов КН</v>
          </cell>
        </row>
        <row r="322">
          <cell r="B322">
            <v>159</v>
          </cell>
          <cell r="C322">
            <v>29</v>
          </cell>
          <cell r="D322">
            <v>29</v>
          </cell>
          <cell r="E322" t="str">
            <v>БАЙКУЛОВ Камал Али-Муратович</v>
          </cell>
          <cell r="F322" t="str">
            <v>19.01.1992 мс</v>
          </cell>
          <cell r="G322" t="str">
            <v>СКФО</v>
          </cell>
          <cell r="H322" t="str">
            <v>КЧР Черкесск МО</v>
          </cell>
          <cell r="J322" t="str">
            <v>Кочкаров УД</v>
          </cell>
        </row>
        <row r="324">
          <cell r="B324">
            <v>160</v>
          </cell>
          <cell r="C324">
            <v>30</v>
          </cell>
          <cell r="D324">
            <v>30</v>
          </cell>
          <cell r="E324" t="str">
            <v>СЕДРАКЯН Карен Нерсесович</v>
          </cell>
          <cell r="F324" t="str">
            <v>04.10.1992 кмс</v>
          </cell>
          <cell r="G324" t="str">
            <v>ЦФО</v>
          </cell>
          <cell r="H324" t="str">
            <v>Рязанская Рязань ПР</v>
          </cell>
          <cell r="J324" t="str">
            <v>Мальцев СА Мальцева ИВ</v>
          </cell>
        </row>
        <row r="326">
          <cell r="B326">
            <v>161</v>
          </cell>
          <cell r="C326">
            <v>31</v>
          </cell>
          <cell r="D326">
            <v>31</v>
          </cell>
          <cell r="E326" t="str">
            <v>РАЖЕВ Алексей Андреевич</v>
          </cell>
          <cell r="F326" t="str">
            <v>26.06.1993 кмс</v>
          </cell>
          <cell r="G326" t="str">
            <v>ПФО</v>
          </cell>
          <cell r="H326" t="str">
            <v>Нижегородская Кстово ПР</v>
          </cell>
          <cell r="J326" t="str">
            <v>Душкин АН</v>
          </cell>
        </row>
        <row r="328">
          <cell r="B328">
            <v>162</v>
          </cell>
          <cell r="C328">
            <v>32</v>
          </cell>
          <cell r="D328">
            <v>32</v>
          </cell>
          <cell r="E328" t="str">
            <v>ХАШИЕВ Ислам Султанович</v>
          </cell>
          <cell r="F328" t="str">
            <v>13.10.1993 кмс</v>
          </cell>
          <cell r="G328" t="str">
            <v>ПФО</v>
          </cell>
          <cell r="H328" t="str">
            <v>Самарская Самара ПР</v>
          </cell>
          <cell r="J328" t="str">
            <v>Киргизов ВВ Коновалов АП</v>
          </cell>
        </row>
        <row r="330">
          <cell r="B330">
            <v>163</v>
          </cell>
          <cell r="C330">
            <v>33</v>
          </cell>
          <cell r="D330">
            <v>33</v>
          </cell>
          <cell r="E330" t="str">
            <v>КОЩУГ Даниил Юрьевич</v>
          </cell>
          <cell r="F330" t="str">
            <v>20.10.1992 кмс</v>
          </cell>
          <cell r="G330" t="str">
            <v>С.П.</v>
          </cell>
          <cell r="H330" t="str">
            <v>Санкт Петербург КШВСМ</v>
          </cell>
          <cell r="J330" t="str">
            <v>Савельев АВ Зверев СА</v>
          </cell>
        </row>
        <row r="332">
          <cell r="B332">
            <v>164</v>
          </cell>
          <cell r="C332">
            <v>34</v>
          </cell>
          <cell r="D332">
            <v>34</v>
          </cell>
          <cell r="E332" t="str">
            <v> АЛИЕВ Бари Титалович</v>
          </cell>
          <cell r="F332" t="str">
            <v>02.11.1993 кмс</v>
          </cell>
          <cell r="G332" t="str">
            <v>ЮФО</v>
          </cell>
          <cell r="H332" t="str">
            <v>Краснодарский Армавир Д</v>
          </cell>
          <cell r="J332" t="str">
            <v>Елиазян СК Боролин ВГ</v>
          </cell>
        </row>
        <row r="334">
          <cell r="B334">
            <v>165</v>
          </cell>
          <cell r="C334">
            <v>35</v>
          </cell>
          <cell r="D334">
            <v>35</v>
          </cell>
          <cell r="E334" t="str">
            <v>СПИРИДОНОВ Андрей Сергеевич</v>
          </cell>
          <cell r="F334" t="str">
            <v>18.05.1993 кмс</v>
          </cell>
          <cell r="G334" t="str">
            <v>ЦФО</v>
          </cell>
          <cell r="H334" t="str">
            <v>Рязанская Рязань ПР</v>
          </cell>
          <cell r="J334" t="str">
            <v>Лоптунов АВ Мальцев СА</v>
          </cell>
        </row>
        <row r="336">
          <cell r="B336">
            <v>166</v>
          </cell>
          <cell r="C336">
            <v>36</v>
          </cell>
          <cell r="D336">
            <v>36</v>
          </cell>
          <cell r="E336" t="str">
            <v>БОРОК Илья Григорьевич </v>
          </cell>
          <cell r="F336" t="str">
            <v>10.08.1993 кмс</v>
          </cell>
          <cell r="G336" t="str">
            <v>С.П.</v>
          </cell>
          <cell r="H336" t="str">
            <v>Санкт-Петербург МО </v>
          </cell>
          <cell r="J336" t="str">
            <v>Борок ГМ Григорьев СА</v>
          </cell>
        </row>
        <row r="338">
          <cell r="B338">
            <v>167</v>
          </cell>
          <cell r="C338">
            <v>37</v>
          </cell>
          <cell r="D338">
            <v>37</v>
          </cell>
          <cell r="E338" t="str">
            <v>ГРИГОРЬЕВ Максим Андреевич</v>
          </cell>
          <cell r="F338" t="str">
            <v>30.07.1992 мс</v>
          </cell>
          <cell r="G338" t="str">
            <v>ЦФО</v>
          </cell>
          <cell r="H338" t="str">
            <v>Московвская Можайск Д</v>
          </cell>
          <cell r="J338" t="str">
            <v>Нагулин ВА Кучаев ДН</v>
          </cell>
        </row>
        <row r="340">
          <cell r="B340">
            <v>168</v>
          </cell>
          <cell r="C340">
            <v>38</v>
          </cell>
          <cell r="D340">
            <v>38</v>
          </cell>
          <cell r="E340" t="str">
            <v>ЧИНКОВ Алексей Андреевич</v>
          </cell>
          <cell r="F340" t="str">
            <v>12.09.1992 кмс</v>
          </cell>
          <cell r="G340" t="str">
            <v>ЮФО</v>
          </cell>
          <cell r="H340" t="str">
            <v>Краснодарский Армавир Д</v>
          </cell>
          <cell r="J340" t="str">
            <v>Погосян ВГ</v>
          </cell>
        </row>
        <row r="342">
          <cell r="B342">
            <v>169</v>
          </cell>
          <cell r="C342">
            <v>1</v>
          </cell>
          <cell r="D342">
            <v>1</v>
          </cell>
          <cell r="E342" t="str">
            <v>ЧИЧ Зауркан Ахмедович</v>
          </cell>
          <cell r="F342" t="str">
            <v>28.03.1993 кмс</v>
          </cell>
          <cell r="G342" t="str">
            <v>ЮФО</v>
          </cell>
          <cell r="H342" t="str">
            <v>Р Адыгея Адыгея МО</v>
          </cell>
          <cell r="J342" t="str">
            <v>Хот Ю</v>
          </cell>
        </row>
        <row r="344">
          <cell r="B344">
            <v>170</v>
          </cell>
          <cell r="C344">
            <v>2</v>
          </cell>
          <cell r="D344">
            <v>2</v>
          </cell>
          <cell r="E344" t="str">
            <v>ХВОРОВ Владимир андреевич</v>
          </cell>
          <cell r="F344" t="str">
            <v>10.11.94 кмс</v>
          </cell>
          <cell r="G344" t="str">
            <v>УФО</v>
          </cell>
          <cell r="H344" t="str">
            <v>Свердловская В.Пышма Д</v>
          </cell>
          <cell r="J344" t="str">
            <v>Стенников ВГ Мельников АН</v>
          </cell>
        </row>
        <row r="346">
          <cell r="B346">
            <v>171</v>
          </cell>
          <cell r="C346">
            <v>3</v>
          </cell>
          <cell r="D346">
            <v>3</v>
          </cell>
          <cell r="E346" t="str">
            <v>ЛЯФИШЕВ Салим Асланович</v>
          </cell>
          <cell r="F346" t="str">
            <v>26.05.1993 кмс</v>
          </cell>
          <cell r="G346" t="str">
            <v>ЮФО</v>
          </cell>
          <cell r="H346" t="str">
            <v>Р Адыгея Адыгея МО</v>
          </cell>
          <cell r="J346" t="str">
            <v>Хот Ю</v>
          </cell>
        </row>
        <row r="348">
          <cell r="B348">
            <v>172</v>
          </cell>
          <cell r="C348">
            <v>4</v>
          </cell>
          <cell r="D348">
            <v>4</v>
          </cell>
          <cell r="E348" t="str">
            <v>СОГОЛАШВИЛИ Георгий Теймуразович</v>
          </cell>
          <cell r="F348" t="str">
            <v>08.04.1992 кмс</v>
          </cell>
          <cell r="G348" t="str">
            <v>УФО</v>
          </cell>
          <cell r="H348" t="str">
            <v>Свердловская Екатеренбург МО</v>
          </cell>
          <cell r="J348" t="str">
            <v>Козлов АА Макуха АН</v>
          </cell>
        </row>
        <row r="350">
          <cell r="B350">
            <v>173</v>
          </cell>
          <cell r="C350">
            <v>5</v>
          </cell>
          <cell r="D350">
            <v>5</v>
          </cell>
          <cell r="E350" t="str">
            <v>МАНОХИН Николай Сергеевич</v>
          </cell>
          <cell r="F350" t="str">
            <v>09.07.1992 кмс</v>
          </cell>
          <cell r="G350" t="str">
            <v>ЦФО</v>
          </cell>
          <cell r="H350" t="str">
            <v>Московская Орехово-Зуево МО</v>
          </cell>
          <cell r="J350" t="str">
            <v>Новожилов ВП</v>
          </cell>
        </row>
        <row r="352">
          <cell r="B352">
            <v>174</v>
          </cell>
          <cell r="C352">
            <v>6</v>
          </cell>
          <cell r="D352">
            <v>6</v>
          </cell>
          <cell r="E352" t="str">
            <v>БОРИСОВ Илья Денисович</v>
          </cell>
          <cell r="F352" t="str">
            <v>05.04.1993 кмс</v>
          </cell>
          <cell r="G352" t="str">
            <v>ЦФО</v>
          </cell>
          <cell r="H352" t="str">
            <v>Московская Дзержинский МО</v>
          </cell>
          <cell r="J352" t="str">
            <v>Каримов ФЗ</v>
          </cell>
        </row>
        <row r="354">
          <cell r="B354">
            <v>175</v>
          </cell>
          <cell r="C354">
            <v>7</v>
          </cell>
          <cell r="D354">
            <v>7</v>
          </cell>
          <cell r="E354" t="str">
            <v>ГАЛСТЯН Самвел МКРТИЧОВИЧ</v>
          </cell>
          <cell r="F354" t="str">
            <v>22.07.1993 мс</v>
          </cell>
          <cell r="G354" t="str">
            <v>ЮФО</v>
          </cell>
          <cell r="H354" t="str">
            <v>Краснодарский Армавир Д</v>
          </cell>
          <cell r="J354" t="str">
            <v>Погосян ВГ</v>
          </cell>
        </row>
        <row r="356">
          <cell r="B356">
            <v>176</v>
          </cell>
          <cell r="C356">
            <v>8</v>
          </cell>
          <cell r="D356">
            <v>8</v>
          </cell>
          <cell r="E356" t="str">
            <v>ТЮЛЬПАРОВ Айдамир Аскарбиевич</v>
          </cell>
          <cell r="F356" t="str">
            <v>30.03.1992 кмс</v>
          </cell>
          <cell r="G356" t="str">
            <v>ЮФО</v>
          </cell>
          <cell r="H356" t="str">
            <v>Р Адыгея Адыгея МО</v>
          </cell>
          <cell r="J356" t="str">
            <v>Беданоков Р Тюльпаров А</v>
          </cell>
        </row>
        <row r="358">
          <cell r="B358">
            <v>177</v>
          </cell>
          <cell r="C358">
            <v>9</v>
          </cell>
          <cell r="D358">
            <v>9</v>
          </cell>
          <cell r="E358" t="str">
            <v>ПАШАЕВ Джавид Байрам оглы</v>
          </cell>
          <cell r="F358" t="str">
            <v>12.04.92 кмс</v>
          </cell>
          <cell r="G358" t="str">
            <v>УФО</v>
          </cell>
          <cell r="H358" t="str">
            <v>Свердловская Екатеринбург </v>
          </cell>
          <cell r="J358" t="str">
            <v>Коростелев АБ</v>
          </cell>
        </row>
        <row r="360">
          <cell r="B360">
            <v>178</v>
          </cell>
          <cell r="C360">
            <v>10</v>
          </cell>
          <cell r="D360">
            <v>10</v>
          </cell>
          <cell r="E360" t="str">
            <v>БЕРОЗОВЧУК Ростислав Станиславович</v>
          </cell>
          <cell r="F360" t="str">
            <v>20.05.1992 кмс</v>
          </cell>
          <cell r="G360" t="str">
            <v>Мос</v>
          </cell>
          <cell r="H360" t="str">
            <v>Москва МСК Самбо-70</v>
          </cell>
          <cell r="J360" t="str">
            <v>Сальников ВВ Кабанов ДБ</v>
          </cell>
        </row>
        <row r="362">
          <cell r="B362">
            <v>179</v>
          </cell>
          <cell r="C362">
            <v>11</v>
          </cell>
          <cell r="D362">
            <v>11</v>
          </cell>
          <cell r="E362" t="str">
            <v>ЖЕЛАГА Филипп Олегович</v>
          </cell>
          <cell r="F362" t="str">
            <v>15.02.1992 кмс</v>
          </cell>
          <cell r="G362" t="str">
            <v>ЦФО</v>
          </cell>
          <cell r="H362" t="str">
            <v>Воронежская Воронеж ПР</v>
          </cell>
          <cell r="J362" t="str">
            <v>Гончаров СЮ</v>
          </cell>
        </row>
        <row r="364">
          <cell r="B364">
            <v>180</v>
          </cell>
          <cell r="C364">
            <v>12</v>
          </cell>
          <cell r="D364">
            <v>12</v>
          </cell>
          <cell r="E364" t="str">
            <v>ДМИТРИЕВ Александр Александрович</v>
          </cell>
          <cell r="F364" t="str">
            <v>11.04.1992 кмс</v>
          </cell>
          <cell r="G364" t="str">
            <v>ПФО</v>
          </cell>
          <cell r="H364" t="str">
            <v>Пермский Березники МО</v>
          </cell>
          <cell r="J364" t="str">
            <v>Колесников ДВ</v>
          </cell>
        </row>
        <row r="366">
          <cell r="B366">
            <v>181</v>
          </cell>
          <cell r="C366">
            <v>13</v>
          </cell>
          <cell r="D366">
            <v>13</v>
          </cell>
          <cell r="E366" t="str">
            <v>ЦИНЦАЛАШВИЛИ Беслан Нодарович</v>
          </cell>
          <cell r="F366" t="str">
            <v>08.10.1993 кмс</v>
          </cell>
          <cell r="G366" t="str">
            <v>Мос</v>
          </cell>
          <cell r="H366" t="str">
            <v>Москва МСК Самбо-70</v>
          </cell>
          <cell r="J366" t="str">
            <v>Савкин АВ Соломатин СВ</v>
          </cell>
        </row>
        <row r="368">
          <cell r="B368">
            <v>182</v>
          </cell>
          <cell r="C368">
            <v>14</v>
          </cell>
          <cell r="D368">
            <v>14</v>
          </cell>
          <cell r="E368" t="str">
            <v>ДЕМЬЯНЕНКО Сергей Александрович</v>
          </cell>
          <cell r="F368" t="str">
            <v>13.03.1992 кмс</v>
          </cell>
          <cell r="G368" t="str">
            <v>СФО</v>
          </cell>
          <cell r="H368" t="str">
            <v>Омской Омск МО</v>
          </cell>
          <cell r="J368" t="str">
            <v>Горбунов  АВ Бобровский ВА</v>
          </cell>
        </row>
        <row r="370">
          <cell r="B370">
            <v>183</v>
          </cell>
          <cell r="C370">
            <v>15</v>
          </cell>
          <cell r="D370">
            <v>15</v>
          </cell>
          <cell r="E370" t="str">
            <v>КАЗЫМЛЫ Гусейн Арзуман оглы</v>
          </cell>
          <cell r="F370" t="str">
            <v>21.06. 92 кмс</v>
          </cell>
          <cell r="G370" t="str">
            <v>УФО</v>
          </cell>
          <cell r="H370" t="str">
            <v>Свердловская Екатеринбург  МО</v>
          </cell>
          <cell r="J370" t="str">
            <v>Козлов АА Макуха АН</v>
          </cell>
        </row>
        <row r="372">
          <cell r="B372">
            <v>184</v>
          </cell>
          <cell r="C372">
            <v>16</v>
          </cell>
          <cell r="D372">
            <v>16</v>
          </cell>
          <cell r="E372" t="str">
            <v>ЯСТРЕБОВ Игорь Владимирович</v>
          </cell>
          <cell r="F372" t="str">
            <v>03.07.1992 кмс</v>
          </cell>
          <cell r="G372" t="str">
            <v>ЦФО</v>
          </cell>
          <cell r="H372" t="str">
            <v>Ярославская Рыбинск ФСПО</v>
          </cell>
          <cell r="J372" t="str">
            <v>Костров АЛ</v>
          </cell>
        </row>
        <row r="374">
          <cell r="B374">
            <v>185</v>
          </cell>
          <cell r="C374">
            <v>17</v>
          </cell>
          <cell r="D374">
            <v>17</v>
          </cell>
          <cell r="E374" t="str">
            <v>БОНДИКОВ Ян Константинович</v>
          </cell>
          <cell r="F374" t="str">
            <v>18.10.1993 кмс</v>
          </cell>
          <cell r="G374" t="str">
            <v>ПФО</v>
          </cell>
          <cell r="H374" t="str">
            <v>Пензенская ВС</v>
          </cell>
          <cell r="J374" t="str">
            <v>Надькин ВА Климов ВА Ивентьев АБ</v>
          </cell>
        </row>
        <row r="376">
          <cell r="B376">
            <v>186</v>
          </cell>
          <cell r="C376">
            <v>18</v>
          </cell>
          <cell r="D376">
            <v>18</v>
          </cell>
          <cell r="E376" t="str">
            <v>ОГАНИСЯН Давид Гагикович</v>
          </cell>
          <cell r="F376" t="str">
            <v>11.05.1994 кмс</v>
          </cell>
          <cell r="G376" t="str">
            <v>ЮФО</v>
          </cell>
          <cell r="H376" t="str">
            <v>Краснодарский Армавир Д</v>
          </cell>
          <cell r="J376" t="str">
            <v>Погосян ВГ</v>
          </cell>
        </row>
        <row r="378">
          <cell r="B378">
            <v>187</v>
          </cell>
          <cell r="C378">
            <v>19</v>
          </cell>
          <cell r="D378">
            <v>19</v>
          </cell>
          <cell r="E378" t="str">
            <v>ГОГУЕВ Солтан-Мурат Тохтарович</v>
          </cell>
          <cell r="F378" t="str">
            <v>23.07.1992 кмс</v>
          </cell>
          <cell r="G378" t="str">
            <v>СКФО</v>
          </cell>
          <cell r="H378" t="str">
            <v>КЧР Черкесск МО</v>
          </cell>
          <cell r="J378" t="str">
            <v>Байчоров ПИ Бостанов АБ</v>
          </cell>
        </row>
        <row r="380">
          <cell r="B380">
            <v>188</v>
          </cell>
          <cell r="C380">
            <v>20</v>
          </cell>
          <cell r="D380">
            <v>20</v>
          </cell>
          <cell r="E380" t="str">
            <v>БАЛЯБИН Максим Владимирович </v>
          </cell>
          <cell r="F380" t="str">
            <v>12.08. 1993 кмс</v>
          </cell>
          <cell r="G380" t="str">
            <v>СЗФО</v>
          </cell>
          <cell r="H380" t="str">
            <v>Калининградской Калининград МО</v>
          </cell>
          <cell r="J380" t="str">
            <v>Мкртчян СР</v>
          </cell>
        </row>
        <row r="382">
          <cell r="B382">
            <v>189</v>
          </cell>
          <cell r="C382">
            <v>21</v>
          </cell>
          <cell r="D382">
            <v>21</v>
          </cell>
          <cell r="E382" t="str">
            <v>МКРДУМЯН Гагик Гайкович</v>
          </cell>
          <cell r="F382" t="str">
            <v>05.06.1993 кмс</v>
          </cell>
          <cell r="G382" t="str">
            <v>ЮФО</v>
          </cell>
          <cell r="H382" t="str">
            <v>Краснодарский Армавир Д</v>
          </cell>
          <cell r="J382" t="str">
            <v>Погосян ВГ</v>
          </cell>
        </row>
        <row r="384">
          <cell r="B384">
            <v>190</v>
          </cell>
          <cell r="C384">
            <v>22</v>
          </cell>
          <cell r="D384">
            <v>22</v>
          </cell>
          <cell r="E384" t="str">
            <v>АКСАГОВ Юсуп-Хаджи Кюраевич</v>
          </cell>
          <cell r="F384" t="str">
            <v>22.01.1992 кмс</v>
          </cell>
          <cell r="G384" t="str">
            <v>УФО</v>
          </cell>
          <cell r="H384" t="str">
            <v>Тюменской Тюмень МО</v>
          </cell>
          <cell r="J384" t="str">
            <v>Печуров ЕА</v>
          </cell>
        </row>
        <row r="386">
          <cell r="B386">
            <v>191</v>
          </cell>
          <cell r="C386">
            <v>23</v>
          </cell>
          <cell r="D386">
            <v>23</v>
          </cell>
          <cell r="E386" t="str">
            <v>ГУЛИЕВ Горхмаз Сахавет Оглы</v>
          </cell>
          <cell r="F386" t="str">
            <v>21.04.1992 кмс</v>
          </cell>
          <cell r="G386" t="str">
            <v>СФО</v>
          </cell>
          <cell r="H386" t="str">
            <v>Красноярский Норильск МО</v>
          </cell>
          <cell r="J386" t="str">
            <v>Многогрешников НГ Гилиев С</v>
          </cell>
        </row>
        <row r="388">
          <cell r="B388">
            <v>192</v>
          </cell>
          <cell r="C388">
            <v>24</v>
          </cell>
          <cell r="D388">
            <v>24</v>
          </cell>
          <cell r="E388" t="str">
            <v>КОРЕЛИ Георгий Кобаевич</v>
          </cell>
          <cell r="F388" t="str">
            <v>08.03.1992 мс</v>
          </cell>
          <cell r="G388" t="str">
            <v>Мос</v>
          </cell>
          <cell r="H388" t="str">
            <v>Москва МСК Самбо-70</v>
          </cell>
          <cell r="J388" t="str">
            <v>Лебедев АА</v>
          </cell>
        </row>
        <row r="390">
          <cell r="B390">
            <v>193</v>
          </cell>
          <cell r="C390">
            <v>25</v>
          </cell>
          <cell r="D390">
            <v>25</v>
          </cell>
          <cell r="E390" t="str">
            <v>КУКУШКИН Федор Андреевич</v>
          </cell>
          <cell r="F390" t="str">
            <v>16.06.1993 кмс</v>
          </cell>
          <cell r="G390" t="str">
            <v>СЗФО</v>
          </cell>
          <cell r="H390" t="str">
            <v>Вологодская Вологда ПР</v>
          </cell>
          <cell r="J390" t="str">
            <v>Кузнецов В</v>
          </cell>
        </row>
        <row r="392">
          <cell r="B392">
            <v>194</v>
          </cell>
          <cell r="C392">
            <v>26</v>
          </cell>
          <cell r="D392">
            <v>26</v>
          </cell>
          <cell r="E392" t="str">
            <v>ПАХОМОВ Иван Геннадьевич</v>
          </cell>
          <cell r="F392" t="str">
            <v>04.10.1994 кмс</v>
          </cell>
          <cell r="G392" t="str">
            <v>ЦФО</v>
          </cell>
          <cell r="H392" t="str">
            <v>Ярославская Рыбинск ФСПО</v>
          </cell>
          <cell r="J392" t="str">
            <v>Хорев ЮА</v>
          </cell>
        </row>
        <row r="394">
          <cell r="B394">
            <v>195</v>
          </cell>
          <cell r="C394">
            <v>27</v>
          </cell>
          <cell r="D394">
            <v>27</v>
          </cell>
          <cell r="E394" t="str">
            <v>ВОДОПЬЯНОВ Михаил Валерьевич</v>
          </cell>
          <cell r="F394" t="str">
            <v>09.03.1994 кмс</v>
          </cell>
          <cell r="G394" t="str">
            <v>ПФО</v>
          </cell>
          <cell r="H394" t="str">
            <v>Нижегородская Кстово ПР</v>
          </cell>
          <cell r="J394" t="str">
            <v>Душкин АН</v>
          </cell>
        </row>
        <row r="396">
          <cell r="B396">
            <v>196</v>
          </cell>
          <cell r="C396">
            <v>28</v>
          </cell>
          <cell r="D396">
            <v>28</v>
          </cell>
          <cell r="E396" t="str">
            <v>КИСЕЛЕВ Максин Дмитриевич</v>
          </cell>
          <cell r="F396" t="str">
            <v>24.01.1992 мс</v>
          </cell>
          <cell r="G396" t="str">
            <v>ЦФО</v>
          </cell>
          <cell r="H396" t="str">
            <v>Тюльской Тула Д</v>
          </cell>
          <cell r="J396" t="str">
            <v>Максимов АМ</v>
          </cell>
        </row>
        <row r="398">
          <cell r="B398">
            <v>197</v>
          </cell>
          <cell r="C398">
            <v>29</v>
          </cell>
          <cell r="D398">
            <v>29</v>
          </cell>
          <cell r="E398" t="str">
            <v>НАНУШЯН Саркис Спиридонович</v>
          </cell>
          <cell r="F398" t="str">
            <v>14.09.1992 1</v>
          </cell>
          <cell r="G398" t="str">
            <v>ЦФО</v>
          </cell>
          <cell r="H398" t="str">
            <v>Московская Котельники МО</v>
          </cell>
          <cell r="J398" t="str">
            <v>Анашкин ММ</v>
          </cell>
        </row>
        <row r="400">
          <cell r="B400">
            <v>198</v>
          </cell>
          <cell r="C400">
            <v>30</v>
          </cell>
          <cell r="D400">
            <v>30</v>
          </cell>
          <cell r="E400" t="str">
            <v>ЛЕВИН Виктор Сергеевич</v>
          </cell>
          <cell r="F400" t="str">
            <v>29.09.1993 кмс</v>
          </cell>
          <cell r="G400" t="str">
            <v>ДВФО</v>
          </cell>
          <cell r="H400" t="str">
            <v>Приморский Владивосток ДВГТУ Буревестник</v>
          </cell>
          <cell r="I400" t="str">
            <v>017081</v>
          </cell>
          <cell r="J400" t="str">
            <v>Сорванов ВА Свиягина ЕВ</v>
          </cell>
        </row>
        <row r="402">
          <cell r="B402">
            <v>199</v>
          </cell>
          <cell r="C402">
            <v>31</v>
          </cell>
          <cell r="D402">
            <v>31</v>
          </cell>
          <cell r="E402" t="str">
            <v>МАНУКЯН Арутян Самвелович</v>
          </cell>
          <cell r="F402" t="str">
            <v>29.03.1993 кмс</v>
          </cell>
          <cell r="G402" t="str">
            <v>ЦФО</v>
          </cell>
          <cell r="H402" t="str">
            <v>Рязанская Рязань ПР</v>
          </cell>
          <cell r="J402" t="str">
            <v>Фофанов КН Перетрухин ВН</v>
          </cell>
        </row>
        <row r="404">
          <cell r="B404">
            <v>200</v>
          </cell>
          <cell r="C404">
            <v>32</v>
          </cell>
          <cell r="D404">
            <v>32</v>
          </cell>
          <cell r="E404" t="str">
            <v>МАТЕВОСЯН Тигран Эдуардович</v>
          </cell>
          <cell r="F404" t="str">
            <v>30.03.1992 кмс</v>
          </cell>
          <cell r="G404" t="str">
            <v>ЮФО</v>
          </cell>
          <cell r="H404" t="str">
            <v>Краснодарский Новороссийск ФКС</v>
          </cell>
          <cell r="J404" t="str">
            <v>Дученко ВФ </v>
          </cell>
        </row>
        <row r="406">
          <cell r="B406">
            <v>201</v>
          </cell>
          <cell r="C406">
            <v>33</v>
          </cell>
          <cell r="D406">
            <v>33</v>
          </cell>
          <cell r="E406" t="str">
            <v>ДАНИЕЛЯН Степан Артурович</v>
          </cell>
          <cell r="F406" t="str">
            <v>06.04.1992 кмс</v>
          </cell>
          <cell r="G406" t="str">
            <v>С.П.</v>
          </cell>
          <cell r="H406" t="str">
            <v>Санкт-Петербург МО </v>
          </cell>
          <cell r="I406" t="str">
            <v>15077</v>
          </cell>
          <cell r="J406" t="str">
            <v>Балов ВВ</v>
          </cell>
        </row>
        <row r="408">
          <cell r="B408">
            <v>202</v>
          </cell>
          <cell r="C408">
            <v>1</v>
          </cell>
          <cell r="D408">
            <v>1</v>
          </cell>
          <cell r="E408" t="str">
            <v>НАНАЕВ Бувайсар Исмаилович</v>
          </cell>
          <cell r="F408" t="str">
            <v>19.08.1992 мс</v>
          </cell>
          <cell r="G408" t="str">
            <v>СКФО</v>
          </cell>
          <cell r="H408" t="str">
            <v>Чеченская Аргун МО</v>
          </cell>
          <cell r="J408" t="str">
            <v>Ахмаров Р</v>
          </cell>
        </row>
        <row r="410">
          <cell r="B410">
            <v>203</v>
          </cell>
          <cell r="C410">
            <v>2</v>
          </cell>
          <cell r="D410">
            <v>2</v>
          </cell>
          <cell r="E410" t="str">
            <v>ЛОНДАРЕВ Владимир Александрович</v>
          </cell>
          <cell r="F410" t="str">
            <v>16.03.1993 кмс</v>
          </cell>
          <cell r="G410" t="str">
            <v>ДВФО</v>
          </cell>
          <cell r="H410" t="str">
            <v>Хабаровский Хабаровск Д</v>
          </cell>
          <cell r="J410" t="str">
            <v>Шилакин БВ</v>
          </cell>
        </row>
        <row r="412">
          <cell r="B412">
            <v>204</v>
          </cell>
          <cell r="C412">
            <v>3</v>
          </cell>
          <cell r="D412">
            <v>3</v>
          </cell>
          <cell r="E412" t="str">
            <v>МЕДВЕДЕВ Сергей Сергеевич</v>
          </cell>
          <cell r="F412" t="str">
            <v>26.05.1993 кмс</v>
          </cell>
          <cell r="G412" t="str">
            <v>ЮФО</v>
          </cell>
          <cell r="H412" t="str">
            <v>Ростовская Гуково Д</v>
          </cell>
          <cell r="J412" t="str">
            <v>Гончаров ВН Табачук АА</v>
          </cell>
        </row>
        <row r="414">
          <cell r="B414">
            <v>205</v>
          </cell>
          <cell r="C414">
            <v>4</v>
          </cell>
          <cell r="D414">
            <v>4</v>
          </cell>
          <cell r="E414" t="str">
            <v>ГАВРИЛОВ Денис Игоревич</v>
          </cell>
          <cell r="F414" t="str">
            <v>26.05.1992 кмс</v>
          </cell>
          <cell r="G414" t="str">
            <v>ЮФО</v>
          </cell>
          <cell r="H414" t="str">
            <v>Краснодарский Новороссийск ФКС</v>
          </cell>
          <cell r="J414" t="str">
            <v>Солодкий ОИ</v>
          </cell>
        </row>
        <row r="416">
          <cell r="B416">
            <v>206</v>
          </cell>
          <cell r="C416">
            <v>5</v>
          </cell>
          <cell r="D416">
            <v>5</v>
          </cell>
          <cell r="E416" t="str">
            <v>МЕРЕМОВ Бислан Кадырбечевич</v>
          </cell>
          <cell r="F416" t="str">
            <v>02.11.1993 кмс</v>
          </cell>
          <cell r="G416" t="str">
            <v>ЮФО</v>
          </cell>
          <cell r="H416" t="str">
            <v>Р Адыгея Адыгея МО</v>
          </cell>
          <cell r="J416" t="str">
            <v>Хот Ю</v>
          </cell>
        </row>
        <row r="418">
          <cell r="B418">
            <v>207</v>
          </cell>
          <cell r="C418">
            <v>6</v>
          </cell>
          <cell r="D418">
            <v>6</v>
          </cell>
          <cell r="E418" t="str">
            <v>КУДРЯВЦЕВ Михаил Александрович</v>
          </cell>
          <cell r="F418" t="str">
            <v>22.11.1992 кмс</v>
          </cell>
          <cell r="G418" t="str">
            <v>ЦФО</v>
          </cell>
          <cell r="H418" t="str">
            <v>Московвская Богородское ПР</v>
          </cell>
          <cell r="J418" t="str">
            <v>Бондаренко АП</v>
          </cell>
        </row>
        <row r="420">
          <cell r="B420">
            <v>208</v>
          </cell>
          <cell r="C420">
            <v>7</v>
          </cell>
          <cell r="D420">
            <v>7</v>
          </cell>
          <cell r="E420" t="str">
            <v>КОНОВАЛОВ Антон Алексеевич</v>
          </cell>
          <cell r="F420" t="str">
            <v>1993 кмс</v>
          </cell>
          <cell r="G420" t="str">
            <v>ЦФО</v>
          </cell>
          <cell r="H420" t="str">
            <v>Ярославская Рыбинск МО</v>
          </cell>
          <cell r="J420" t="str">
            <v>Усачев АМ Лонгвинов АВ</v>
          </cell>
        </row>
        <row r="422">
          <cell r="B422">
            <v>209</v>
          </cell>
          <cell r="C422">
            <v>8</v>
          </cell>
          <cell r="D422">
            <v>8</v>
          </cell>
          <cell r="E422" t="str">
            <v>КОПЫСОВ Дмитрий Алексеевич</v>
          </cell>
          <cell r="F422" t="str">
            <v>02.04.1994 кмс</v>
          </cell>
          <cell r="G422" t="str">
            <v>ПФО</v>
          </cell>
          <cell r="H422" t="str">
            <v>Пензенская МО</v>
          </cell>
          <cell r="J422" t="str">
            <v>Можаров ОВ Аникин МС</v>
          </cell>
        </row>
        <row r="424">
          <cell r="B424">
            <v>210</v>
          </cell>
          <cell r="C424">
            <v>9</v>
          </cell>
          <cell r="D424">
            <v>9</v>
          </cell>
          <cell r="E424" t="str">
            <v>ГОНЧАРОВ Александр Александрович</v>
          </cell>
          <cell r="F424" t="str">
            <v>03.04.1992 кмс</v>
          </cell>
          <cell r="G424" t="str">
            <v>С.П.</v>
          </cell>
          <cell r="H424" t="str">
            <v>Санкт Петербург ВС</v>
          </cell>
          <cell r="J424" t="str">
            <v>Кусакин СИ</v>
          </cell>
        </row>
        <row r="426">
          <cell r="B426">
            <v>211</v>
          </cell>
          <cell r="C426">
            <v>10</v>
          </cell>
          <cell r="D426">
            <v>10</v>
          </cell>
          <cell r="E426" t="str">
            <v>ТОРГАШОВ Дмитрий Сергеевич</v>
          </cell>
          <cell r="F426" t="str">
            <v>16.03.93 мс</v>
          </cell>
          <cell r="G426" t="str">
            <v>УФО</v>
          </cell>
          <cell r="H426" t="str">
            <v>Свердловская В.Пышма Д</v>
          </cell>
          <cell r="J426" t="str">
            <v>Стенников ВГ Мельников АН</v>
          </cell>
        </row>
        <row r="428">
          <cell r="B428">
            <v>212</v>
          </cell>
          <cell r="C428">
            <v>11</v>
          </cell>
          <cell r="D428">
            <v>11</v>
          </cell>
          <cell r="E428" t="str">
            <v>ШХАЛАХОВ Рустам Сафарович</v>
          </cell>
          <cell r="F428" t="str">
            <v>11.02.1993 кмс</v>
          </cell>
          <cell r="G428" t="str">
            <v>ЮФО</v>
          </cell>
          <cell r="H428" t="str">
            <v>Краснодарский Туапсе ФКС</v>
          </cell>
          <cell r="J428" t="str">
            <v>Шхалахов АА</v>
          </cell>
        </row>
        <row r="430">
          <cell r="B430">
            <v>213</v>
          </cell>
          <cell r="C430">
            <v>12</v>
          </cell>
          <cell r="D430">
            <v>12</v>
          </cell>
          <cell r="E430" t="str">
            <v>КЕЛЕХСАЕВ Сафарбек Аланович</v>
          </cell>
          <cell r="F430" t="str">
            <v>20.09.1993 кмс</v>
          </cell>
          <cell r="G430" t="str">
            <v>С.П.</v>
          </cell>
          <cell r="H430" t="str">
            <v>Санкт-Петербург МО </v>
          </cell>
          <cell r="J430" t="str">
            <v>Бельтюков АА</v>
          </cell>
        </row>
        <row r="432">
          <cell r="B432">
            <v>214</v>
          </cell>
          <cell r="C432">
            <v>13</v>
          </cell>
          <cell r="D432">
            <v>13</v>
          </cell>
          <cell r="E432" t="str">
            <v>ДЕНИСОВ Андрей Игоревич</v>
          </cell>
          <cell r="F432" t="str">
            <v>17.06.1992 1</v>
          </cell>
          <cell r="G432" t="str">
            <v>ПФО</v>
          </cell>
          <cell r="H432" t="str">
            <v>Нижегородская Н. Дзежинск ПР</v>
          </cell>
          <cell r="J432" t="str">
            <v>Трофимов ЕП</v>
          </cell>
        </row>
        <row r="434">
          <cell r="B434">
            <v>215</v>
          </cell>
          <cell r="C434">
            <v>14</v>
          </cell>
          <cell r="D434">
            <v>14</v>
          </cell>
          <cell r="E434" t="str">
            <v>ВОЛКОВ Андрей Алексеевич</v>
          </cell>
          <cell r="F434" t="str">
            <v>05.08.1992 кмс</v>
          </cell>
          <cell r="G434" t="str">
            <v>Мос</v>
          </cell>
          <cell r="H434" t="str">
            <v>Москва МСК Самбо-70</v>
          </cell>
          <cell r="J434" t="str">
            <v>Годовников АВ Монгуш</v>
          </cell>
        </row>
        <row r="436">
          <cell r="B436">
            <v>216</v>
          </cell>
          <cell r="C436">
            <v>15</v>
          </cell>
          <cell r="D436">
            <v>15</v>
          </cell>
          <cell r="E436" t="str">
            <v>ПЕТРЕНКО Сергей Сергеевич</v>
          </cell>
          <cell r="F436" t="str">
            <v>08.09.1993 кмс</v>
          </cell>
          <cell r="G436" t="str">
            <v>СЗФО</v>
          </cell>
          <cell r="H436" t="str">
            <v>Калининградской Калининград МО</v>
          </cell>
          <cell r="J436" t="str">
            <v>Мкртчян СР</v>
          </cell>
        </row>
        <row r="438">
          <cell r="B438">
            <v>217</v>
          </cell>
          <cell r="C438">
            <v>16</v>
          </cell>
          <cell r="D438">
            <v>16</v>
          </cell>
          <cell r="E438" t="str">
            <v>ИВАНОВ Дмитрий Андреевич</v>
          </cell>
          <cell r="F438" t="str">
            <v>24.04.1993 кмс</v>
          </cell>
          <cell r="G438" t="str">
            <v>ДВФО</v>
          </cell>
          <cell r="H438" t="str">
            <v>Амурская Благовещенск МО</v>
          </cell>
          <cell r="J438" t="str">
            <v>Тришин ВБ</v>
          </cell>
        </row>
        <row r="440">
          <cell r="B440">
            <v>218</v>
          </cell>
          <cell r="C440">
            <v>17</v>
          </cell>
          <cell r="D440">
            <v>17</v>
          </cell>
          <cell r="E440" t="str">
            <v>САВЕЛЬЕВ Дмитрий Геннадьевич</v>
          </cell>
          <cell r="F440" t="str">
            <v>03.09.1992 кмс</v>
          </cell>
          <cell r="G440" t="str">
            <v>ЦФО</v>
          </cell>
          <cell r="H440" t="str">
            <v>Тамбовской Тамбов МО</v>
          </cell>
          <cell r="J440" t="str">
            <v>Говоров АМ</v>
          </cell>
        </row>
        <row r="442">
          <cell r="B442">
            <v>219</v>
          </cell>
          <cell r="C442">
            <v>18</v>
          </cell>
          <cell r="D442">
            <v>18</v>
          </cell>
          <cell r="E442" t="str">
            <v>ЕВДОКИМОВ Владимир Алексеевич</v>
          </cell>
          <cell r="F442" t="str">
            <v>13.04.1992 кмс</v>
          </cell>
          <cell r="G442" t="str">
            <v>ПФО</v>
          </cell>
          <cell r="H442" t="str">
            <v>Саратовская Балашов ПР   </v>
          </cell>
          <cell r="I442" t="str">
            <v>003029</v>
          </cell>
          <cell r="J442" t="str">
            <v>Богин ЮА</v>
          </cell>
        </row>
        <row r="444">
          <cell r="B444">
            <v>220</v>
          </cell>
          <cell r="C444">
            <v>19</v>
          </cell>
          <cell r="D444">
            <v>19</v>
          </cell>
          <cell r="E444" t="str">
            <v>АШИХМИН Андрей Алексеевич</v>
          </cell>
          <cell r="F444" t="str">
            <v>21.01.1992 1</v>
          </cell>
          <cell r="G444" t="str">
            <v>УФО</v>
          </cell>
          <cell r="H444" t="str">
            <v>Тюменской Тюмень ВС</v>
          </cell>
          <cell r="J444" t="str">
            <v>Куприянов СА Стенин АА</v>
          </cell>
        </row>
        <row r="446">
          <cell r="B446">
            <v>221</v>
          </cell>
          <cell r="C446">
            <v>20</v>
          </cell>
          <cell r="D446">
            <v>20</v>
          </cell>
          <cell r="E446" t="str">
            <v>ПОЛЯКОВ Виталий Олегович</v>
          </cell>
          <cell r="F446" t="str">
            <v>22.06.1993 кмс</v>
          </cell>
          <cell r="G446" t="str">
            <v>Мос</v>
          </cell>
          <cell r="H446" t="str">
            <v>Москва МСК Самбо-70</v>
          </cell>
          <cell r="J446" t="str">
            <v>Сальников ВВ Кабанов ДБ</v>
          </cell>
        </row>
        <row r="448">
          <cell r="B448">
            <v>222</v>
          </cell>
          <cell r="C448">
            <v>21</v>
          </cell>
          <cell r="D448">
            <v>21</v>
          </cell>
          <cell r="E448" t="str">
            <v>КИСЕЛЕВ Руслан Владимирович</v>
          </cell>
          <cell r="F448" t="str">
            <v>16.01.1992 мс</v>
          </cell>
          <cell r="G448" t="str">
            <v>Мос</v>
          </cell>
          <cell r="H448" t="str">
            <v>Москва МСК Самбо-70</v>
          </cell>
          <cell r="J448" t="str">
            <v>Богомолов ВА Конин ВИ</v>
          </cell>
        </row>
        <row r="450">
          <cell r="B450">
            <v>223</v>
          </cell>
          <cell r="C450">
            <v>22</v>
          </cell>
          <cell r="D450">
            <v>22</v>
          </cell>
          <cell r="E450" t="str">
            <v>ГАЛСТЯН Армен Жораевич</v>
          </cell>
          <cell r="F450" t="str">
            <v>31.05.1992 кмс</v>
          </cell>
          <cell r="G450" t="str">
            <v>ЮФО</v>
          </cell>
          <cell r="H450" t="str">
            <v>Р Адыгея Адыгея МО</v>
          </cell>
          <cell r="J450" t="str">
            <v>Адзинов А Басто С</v>
          </cell>
        </row>
        <row r="452">
          <cell r="B452">
            <v>224</v>
          </cell>
          <cell r="C452">
            <v>1</v>
          </cell>
          <cell r="D452">
            <v>1</v>
          </cell>
          <cell r="E452" t="str">
            <v>МАНАСЯН Ашот Гарегинович</v>
          </cell>
          <cell r="F452" t="str">
            <v>27.07.1992 кмс</v>
          </cell>
          <cell r="G452" t="str">
            <v>ЮФО</v>
          </cell>
          <cell r="H452" t="str">
            <v>Краснодарский Краснодар ФКС</v>
          </cell>
          <cell r="J452" t="str">
            <v>Бураков АП Хайбулаев ГА</v>
          </cell>
        </row>
        <row r="454">
          <cell r="B454">
            <v>225</v>
          </cell>
          <cell r="C454">
            <v>2</v>
          </cell>
          <cell r="D454">
            <v>2</v>
          </cell>
          <cell r="E454" t="str">
            <v>АЛЕКСУТКИН Александр Юрьевич</v>
          </cell>
          <cell r="F454" t="str">
            <v>27.02.1992 кмс</v>
          </cell>
          <cell r="G454" t="str">
            <v>ЦФО</v>
          </cell>
          <cell r="H454" t="str">
            <v>Тульская Тула МО</v>
          </cell>
          <cell r="J454" t="str">
            <v>Ломиворотов РН</v>
          </cell>
        </row>
        <row r="456">
          <cell r="B456">
            <v>226</v>
          </cell>
          <cell r="C456">
            <v>3</v>
          </cell>
          <cell r="D456">
            <v>3</v>
          </cell>
          <cell r="E456" t="str">
            <v>САК Александр Игоревич</v>
          </cell>
          <cell r="F456" t="str">
            <v>26.03.1992 кмс</v>
          </cell>
          <cell r="G456" t="str">
            <v>СФО</v>
          </cell>
          <cell r="H456" t="str">
            <v>Красноярский Заозерный МО</v>
          </cell>
          <cell r="J456" t="str">
            <v>Постоев СА Калентьев ВИ</v>
          </cell>
        </row>
        <row r="458">
          <cell r="B458">
            <v>227</v>
          </cell>
          <cell r="C458">
            <v>4</v>
          </cell>
          <cell r="D458">
            <v>4</v>
          </cell>
          <cell r="E458" t="str">
            <v>ПЕТРИЧЕНКО Илья Анатольевич</v>
          </cell>
          <cell r="F458" t="str">
            <v>13.07.1993 кмс</v>
          </cell>
          <cell r="G458" t="str">
            <v>ЮФО</v>
          </cell>
          <cell r="H458" t="str">
            <v>Краснодарский Новороссийск ФКС</v>
          </cell>
          <cell r="J458" t="str">
            <v>Дученко ВФ Гарькуша АВ</v>
          </cell>
        </row>
        <row r="460">
          <cell r="B460">
            <v>228</v>
          </cell>
          <cell r="C460">
            <v>5</v>
          </cell>
          <cell r="D460">
            <v>5</v>
          </cell>
          <cell r="E460" t="str">
            <v>АЛДУШИН Александр Игоревич</v>
          </cell>
          <cell r="F460" t="str">
            <v>04.10.93 кмс</v>
          </cell>
          <cell r="G460" t="str">
            <v>УФО</v>
          </cell>
          <cell r="H460" t="str">
            <v>Свердловская Н.Тагил МО</v>
          </cell>
          <cell r="J460" t="str">
            <v>Перминов ОР</v>
          </cell>
        </row>
        <row r="462">
          <cell r="B462">
            <v>229</v>
          </cell>
          <cell r="C462">
            <v>6</v>
          </cell>
          <cell r="D462">
            <v>6</v>
          </cell>
          <cell r="E462" t="str">
            <v>ЛЕБЕДЕВ Михаил Сергеевич</v>
          </cell>
          <cell r="F462" t="str">
            <v>14.08.1992 кмс</v>
          </cell>
          <cell r="G462" t="str">
            <v>УФО</v>
          </cell>
          <cell r="H462" t="str">
            <v>Свердловская Екат-рг Рингс </v>
          </cell>
          <cell r="J462" t="str">
            <v>Коростелев АБ</v>
          </cell>
        </row>
        <row r="464">
          <cell r="B464">
            <v>230</v>
          </cell>
          <cell r="C464">
            <v>7</v>
          </cell>
          <cell r="D464">
            <v>7</v>
          </cell>
          <cell r="E464" t="str">
            <v>МАГОМЕДОВ Абдулла Курбандибирович</v>
          </cell>
          <cell r="F464" t="str">
            <v>14.03.1992 кмс</v>
          </cell>
          <cell r="G464" t="str">
            <v>СКФО</v>
          </cell>
          <cell r="H464" t="str">
            <v>Р Дагестан Хасавюрт ПР</v>
          </cell>
          <cell r="J464" t="str">
            <v>Сайпулаев А</v>
          </cell>
        </row>
        <row r="466">
          <cell r="B466">
            <v>231</v>
          </cell>
          <cell r="C466">
            <v>8</v>
          </cell>
          <cell r="D466">
            <v>8</v>
          </cell>
          <cell r="E466" t="str">
            <v>БЕСПРОЗВАННЫХ Марк Аркадьевич</v>
          </cell>
          <cell r="F466" t="str">
            <v>03.02.1992 кмс</v>
          </cell>
          <cell r="G466" t="str">
            <v>СФО</v>
          </cell>
          <cell r="H466" t="str">
            <v>Омской Омск МО</v>
          </cell>
          <cell r="J466" t="str">
            <v>Горбунов АВ Кондаков АМ</v>
          </cell>
        </row>
        <row r="468">
          <cell r="B468">
            <v>232</v>
          </cell>
          <cell r="C468">
            <v>9</v>
          </cell>
          <cell r="D468">
            <v>9</v>
          </cell>
          <cell r="E468" t="str">
            <v>АЛЕКСАНДРОВ Илья Андреевич</v>
          </cell>
          <cell r="F468" t="str">
            <v>31.01.1993 кмс</v>
          </cell>
          <cell r="G468" t="str">
            <v>ПФО</v>
          </cell>
          <cell r="H468" t="str">
            <v>Саратовская Саратов Д </v>
          </cell>
          <cell r="I468">
            <v>18571</v>
          </cell>
          <cell r="J468" t="str">
            <v>Рожков ВИ Торосян СР</v>
          </cell>
        </row>
        <row r="470">
          <cell r="B470">
            <v>233</v>
          </cell>
          <cell r="C470">
            <v>10</v>
          </cell>
          <cell r="D470">
            <v>10</v>
          </cell>
          <cell r="E470" t="str">
            <v>КОРМИЛИН Анатолий Михайлович</v>
          </cell>
          <cell r="F470" t="str">
            <v>29.08.1992 кмс</v>
          </cell>
          <cell r="G470" t="str">
            <v>ЮФО</v>
          </cell>
          <cell r="H470" t="str">
            <v>Краснодарский Краснодар ФКС</v>
          </cell>
          <cell r="J470" t="str">
            <v>Бураков АП </v>
          </cell>
        </row>
        <row r="472">
          <cell r="B472">
            <v>234</v>
          </cell>
          <cell r="C472">
            <v>11</v>
          </cell>
          <cell r="D472">
            <v>11</v>
          </cell>
          <cell r="E472" t="str">
            <v>САЕНКО Игорь Михайлович</v>
          </cell>
          <cell r="F472" t="str">
            <v>19.10.1992 кмс</v>
          </cell>
          <cell r="G472" t="str">
            <v>ЮФО</v>
          </cell>
          <cell r="H472" t="str">
            <v>Краснодарский Краснодар ФКС</v>
          </cell>
          <cell r="J472" t="str">
            <v>Хайбулаев ГА Бураков АП</v>
          </cell>
        </row>
        <row r="474">
          <cell r="B474">
            <v>235</v>
          </cell>
          <cell r="C474">
            <v>12</v>
          </cell>
          <cell r="D474">
            <v>12</v>
          </cell>
          <cell r="E474" t="str">
            <v>ЕЛИСЕЕВ Дмитрий Михайлович</v>
          </cell>
          <cell r="F474" t="str">
            <v>25.09.1992 кмс</v>
          </cell>
          <cell r="G474" t="str">
            <v>С.П.</v>
          </cell>
          <cell r="H474" t="str">
            <v>Санкт Петербург КШВСМ</v>
          </cell>
          <cell r="J474" t="str">
            <v>Савельев АВ Зверев СА</v>
          </cell>
        </row>
        <row r="476">
          <cell r="B476">
            <v>236</v>
          </cell>
          <cell r="C476">
            <v>13</v>
          </cell>
          <cell r="D476">
            <v>13</v>
          </cell>
          <cell r="E476" t="str">
            <v>СОКОЛОВ Андрей Михайлович</v>
          </cell>
          <cell r="F476" t="str">
            <v>07.09.1993 кмс</v>
          </cell>
          <cell r="G476" t="str">
            <v>Мос</v>
          </cell>
          <cell r="H476" t="str">
            <v>Москва Самбо-70 МСК</v>
          </cell>
          <cell r="J476" t="str">
            <v>Сальников ВВ Кабанов ДБ</v>
          </cell>
        </row>
        <row r="478">
          <cell r="B478">
            <v>237</v>
          </cell>
          <cell r="C478">
            <v>14</v>
          </cell>
          <cell r="D478">
            <v>14</v>
          </cell>
          <cell r="E478" t="str">
            <v>УРУСОВ Исмаил Магомедович</v>
          </cell>
          <cell r="F478" t="str">
            <v>26.01.1992 кмс</v>
          </cell>
          <cell r="G478" t="str">
            <v>СКФО</v>
          </cell>
          <cell r="H478" t="str">
            <v>КЧР Черкесск МО</v>
          </cell>
          <cell r="J478" t="str">
            <v>Салпагаров МС Бостанов АБ</v>
          </cell>
        </row>
        <row r="480">
          <cell r="B480">
            <v>238</v>
          </cell>
          <cell r="C480">
            <v>15</v>
          </cell>
          <cell r="D480">
            <v>15</v>
          </cell>
          <cell r="E480" t="str">
            <v>КУПРЕЕВ Андрей Сергеевич</v>
          </cell>
          <cell r="F480" t="str">
            <v>20.08.1992 кмс</v>
          </cell>
          <cell r="G480" t="str">
            <v>Мос</v>
          </cell>
          <cell r="H480" t="str">
            <v>Москва Самбо-70 МСК</v>
          </cell>
          <cell r="J480" t="str">
            <v>Сальников ВВ Кабанов ДБ</v>
          </cell>
        </row>
        <row r="482">
          <cell r="B482">
            <v>239</v>
          </cell>
          <cell r="C482">
            <v>16</v>
          </cell>
          <cell r="D482">
            <v>16</v>
          </cell>
          <cell r="E482" t="str">
            <v>УСТАЕВ Ибрагим Мурадович</v>
          </cell>
          <cell r="F482" t="str">
            <v>23.02.1992 кмс</v>
          </cell>
          <cell r="G482" t="str">
            <v>СКФО</v>
          </cell>
          <cell r="H482" t="str">
            <v>Р Дагестан Касумкент ПР</v>
          </cell>
          <cell r="J482" t="str">
            <v>Курбанов ТИ</v>
          </cell>
        </row>
        <row r="484">
          <cell r="B484">
            <v>240</v>
          </cell>
          <cell r="C484">
            <v>17</v>
          </cell>
          <cell r="D484">
            <v>17</v>
          </cell>
          <cell r="E484" t="str">
            <v>ТЕДЕЕВ Сослан Бибаевич</v>
          </cell>
          <cell r="F484" t="str">
            <v>14.10.1993 кмс</v>
          </cell>
          <cell r="G484" t="str">
            <v>СКФО</v>
          </cell>
          <cell r="H484" t="str">
            <v>РСО-Алания Владикавказ Д</v>
          </cell>
          <cell r="J484" t="str">
            <v>Кочиев А Гасиев П</v>
          </cell>
        </row>
        <row r="486">
          <cell r="B486">
            <v>241</v>
          </cell>
          <cell r="C486">
            <v>18</v>
          </cell>
          <cell r="D486">
            <v>18</v>
          </cell>
          <cell r="E486" t="str">
            <v>РАДЖАБОВ Махсуд Ильгизович</v>
          </cell>
          <cell r="F486" t="str">
            <v>21.07.1993 кмс</v>
          </cell>
          <cell r="G486" t="str">
            <v>ДВФО</v>
          </cell>
          <cell r="H486" t="str">
            <v>Камчатский Петропавловск-Камчатский МО</v>
          </cell>
          <cell r="J486" t="str">
            <v>Денисюк АН</v>
          </cell>
        </row>
        <row r="488">
          <cell r="B488">
            <v>242</v>
          </cell>
          <cell r="C488">
            <v>1</v>
          </cell>
          <cell r="D488">
            <v>1</v>
          </cell>
          <cell r="E488" t="str">
            <v>МАЛИШ Ахмед Боричевич</v>
          </cell>
          <cell r="F488" t="str">
            <v>02.07.1992 кмс</v>
          </cell>
          <cell r="G488" t="str">
            <v>ЮФО</v>
          </cell>
          <cell r="H488" t="str">
            <v>Р Адыгея Адыгея МО</v>
          </cell>
          <cell r="J488" t="str">
            <v>Непсо Б</v>
          </cell>
        </row>
        <row r="490">
          <cell r="B490">
            <v>243</v>
          </cell>
          <cell r="C490">
            <v>2</v>
          </cell>
          <cell r="D490">
            <v>2</v>
          </cell>
          <cell r="E490" t="str">
            <v>ПЕКШЕВ Владимир Викторович</v>
          </cell>
          <cell r="F490" t="str">
            <v>25.01.1993 1</v>
          </cell>
          <cell r="G490" t="str">
            <v>УФО</v>
          </cell>
          <cell r="H490" t="str">
            <v>Тюменской Тюмень МО</v>
          </cell>
          <cell r="J490" t="str">
            <v>Котов ЭА</v>
          </cell>
        </row>
        <row r="492">
          <cell r="B492">
            <v>244</v>
          </cell>
          <cell r="C492">
            <v>3</v>
          </cell>
          <cell r="D492">
            <v>3</v>
          </cell>
          <cell r="E492" t="str">
            <v>БАГОВ Бислан Нальбиевич</v>
          </cell>
          <cell r="F492" t="str">
            <v>05.06.1992 кмс</v>
          </cell>
          <cell r="G492" t="str">
            <v>ЮФО</v>
          </cell>
          <cell r="H492" t="str">
            <v>Р Адыгея Адыгея МО</v>
          </cell>
          <cell r="J492" t="str">
            <v>Оробцов Р</v>
          </cell>
        </row>
        <row r="494">
          <cell r="B494">
            <v>245</v>
          </cell>
          <cell r="C494">
            <v>4</v>
          </cell>
          <cell r="D494">
            <v>4</v>
          </cell>
          <cell r="E494" t="str">
            <v>ЛУШКИН Алексей Андреевич</v>
          </cell>
          <cell r="F494" t="str">
            <v>08.05.1993 1</v>
          </cell>
          <cell r="G494" t="str">
            <v>УФО</v>
          </cell>
          <cell r="H494" t="str">
            <v>Свердловская Екатеренбург Д</v>
          </cell>
          <cell r="J494" t="str">
            <v>Кустов АЮ</v>
          </cell>
        </row>
        <row r="496">
          <cell r="B496">
            <v>246</v>
          </cell>
          <cell r="C496">
            <v>5</v>
          </cell>
          <cell r="D496">
            <v>5</v>
          </cell>
          <cell r="E496" t="str">
            <v>МЕДВЕДЕВ Виктор Алексеевич</v>
          </cell>
          <cell r="F496" t="str">
            <v>22.09.1992 кмс</v>
          </cell>
          <cell r="G496" t="str">
            <v>ЦФО</v>
          </cell>
          <cell r="H496" t="str">
            <v>Московский Орехово-Зуево МО</v>
          </cell>
          <cell r="J496" t="str">
            <v>Новожилов ВП</v>
          </cell>
        </row>
        <row r="498">
          <cell r="B498">
            <v>247</v>
          </cell>
          <cell r="C498">
            <v>6</v>
          </cell>
          <cell r="D498">
            <v>6</v>
          </cell>
          <cell r="E498" t="str">
            <v>ХАСАНОВ Заур Муратович</v>
          </cell>
          <cell r="F498" t="str">
            <v>21.11.1993 кмс</v>
          </cell>
          <cell r="G498" t="str">
            <v>ЮФО</v>
          </cell>
          <cell r="H498" t="str">
            <v>Р Адыгея Адыгея МО</v>
          </cell>
          <cell r="J498" t="str">
            <v>Хот Ю</v>
          </cell>
        </row>
        <row r="500">
          <cell r="B500">
            <v>248</v>
          </cell>
          <cell r="C500">
            <v>7</v>
          </cell>
          <cell r="D500">
            <v>7</v>
          </cell>
          <cell r="E500" t="str">
            <v>ЖАРОВ Анатолий Александрович</v>
          </cell>
          <cell r="F500" t="str">
            <v>22.08.1993 кмс</v>
          </cell>
          <cell r="G500" t="str">
            <v>МОС</v>
          </cell>
          <cell r="H500" t="str">
            <v>Москва Самбо-70 МСК</v>
          </cell>
          <cell r="J500" t="str">
            <v>Сейтаблаев АВ Александров РН</v>
          </cell>
        </row>
        <row r="502">
          <cell r="B502">
            <v>249</v>
          </cell>
          <cell r="C502">
            <v>8</v>
          </cell>
          <cell r="D502">
            <v>8</v>
          </cell>
          <cell r="E502" t="str">
            <v>УДОДИЧ Антон Васильевич</v>
          </cell>
          <cell r="F502" t="str">
            <v>03.07.1993 кмс</v>
          </cell>
          <cell r="G502" t="str">
            <v>СФО</v>
          </cell>
          <cell r="H502" t="str">
            <v>Р Коми Усинск МО</v>
          </cell>
          <cell r="J502" t="str">
            <v>Нурисламов РФ</v>
          </cell>
        </row>
        <row r="504">
          <cell r="B504">
            <v>250</v>
          </cell>
          <cell r="C504">
            <v>9</v>
          </cell>
          <cell r="D504">
            <v>9</v>
          </cell>
          <cell r="E504" t="str">
            <v>БОЛОТЮК Михаил Геннадьевич</v>
          </cell>
          <cell r="F504" t="str">
            <v>16.07.1993 кмс</v>
          </cell>
          <cell r="G504" t="str">
            <v>Мос</v>
          </cell>
          <cell r="H504" t="str">
            <v>Москва Самбо-70 МСК</v>
          </cell>
          <cell r="J504" t="str">
            <v>Богомолов ВА Конин ВИ</v>
          </cell>
        </row>
        <row r="506">
          <cell r="B506">
            <v>251</v>
          </cell>
          <cell r="C506">
            <v>10</v>
          </cell>
          <cell r="D506">
            <v>10</v>
          </cell>
          <cell r="E506" t="str">
            <v>СМЕРЕКА Эдгардт Иосифович</v>
          </cell>
          <cell r="F506" t="str">
            <v>24.08.1993 кмс</v>
          </cell>
          <cell r="G506" t="str">
            <v>МОС</v>
          </cell>
          <cell r="H506" t="str">
            <v>Москва Самбо-70 МСК</v>
          </cell>
          <cell r="J506" t="str">
            <v>Сальников ВВ Кабанов ДБ</v>
          </cell>
        </row>
        <row r="508">
          <cell r="B508">
            <v>252</v>
          </cell>
          <cell r="C508">
            <v>11</v>
          </cell>
          <cell r="D508">
            <v>11</v>
          </cell>
          <cell r="E508" t="str">
            <v>САРИБЕКЯН Павел Андреевич</v>
          </cell>
          <cell r="F508" t="str">
            <v>13.07.1992 кмс</v>
          </cell>
          <cell r="G508" t="str">
            <v>ЮФО</v>
          </cell>
          <cell r="H508" t="str">
            <v>Краснодарский Курганинск ФКС</v>
          </cell>
          <cell r="J508" t="str">
            <v>Нефедов НИ</v>
          </cell>
        </row>
        <row r="510">
          <cell r="B510">
            <v>253</v>
          </cell>
          <cell r="C510">
            <v>12</v>
          </cell>
          <cell r="D510">
            <v>12</v>
          </cell>
          <cell r="E510" t="str">
            <v>МАРАБЯН Артур Анатольевич</v>
          </cell>
          <cell r="F510" t="str">
            <v>02.03.1993 кмс</v>
          </cell>
          <cell r="G510" t="str">
            <v>ЮФО</v>
          </cell>
          <cell r="H510" t="str">
            <v>Краснодарский Анапа МО</v>
          </cell>
          <cell r="J510" t="str">
            <v>Галоян СП Аскеров РН</v>
          </cell>
        </row>
        <row r="512">
          <cell r="B512">
            <v>254</v>
          </cell>
          <cell r="C512">
            <v>13</v>
          </cell>
          <cell r="D512">
            <v>13</v>
          </cell>
          <cell r="E512" t="str">
            <v>КУБАНОВ Игорь Николаевич</v>
          </cell>
          <cell r="F512" t="str">
            <v>23.06.1993 кмс</v>
          </cell>
          <cell r="G512" t="str">
            <v>ПФО</v>
          </cell>
          <cell r="H512" t="str">
            <v>Самарская Самара ПР</v>
          </cell>
          <cell r="J512" t="str">
            <v>Коновалов АП Киргизов ВВ</v>
          </cell>
        </row>
        <row r="514">
          <cell r="B514">
            <v>255</v>
          </cell>
          <cell r="C514">
            <v>14</v>
          </cell>
          <cell r="D514">
            <v>14</v>
          </cell>
          <cell r="E514" t="str">
            <v>ЛЫСЕНКОВ Данила Александрович</v>
          </cell>
          <cell r="F514" t="str">
            <v>04.09.1992 кмс</v>
          </cell>
          <cell r="G514" t="str">
            <v>ЦФО</v>
          </cell>
          <cell r="H514" t="str">
            <v>Курская Курск МО</v>
          </cell>
          <cell r="J514" t="str">
            <v>Секретарев НА</v>
          </cell>
        </row>
        <row r="516">
          <cell r="B516">
            <v>256</v>
          </cell>
          <cell r="C516">
            <v>15</v>
          </cell>
          <cell r="D516">
            <v>15</v>
          </cell>
          <cell r="E516" t="str">
            <v>АРАКЕЛЯН Геворг Максимович</v>
          </cell>
          <cell r="F516" t="str">
            <v>12.01.1993 кмс</v>
          </cell>
          <cell r="G516" t="str">
            <v>ЦФО</v>
          </cell>
          <cell r="H516" t="str">
            <v>Рязанская Рязань ПР</v>
          </cell>
          <cell r="J516" t="str">
            <v>Гришанкин КВ Гаврюшин ЮА</v>
          </cell>
        </row>
        <row r="518">
          <cell r="B518">
            <v>257</v>
          </cell>
          <cell r="C518">
            <v>16</v>
          </cell>
          <cell r="D518">
            <v>16</v>
          </cell>
          <cell r="E518" t="str">
            <v>ЧЕРНЫШОВ Антон Геннадбевич</v>
          </cell>
          <cell r="F518" t="str">
            <v>15.11.1992 мс</v>
          </cell>
          <cell r="G518" t="str">
            <v>МОС</v>
          </cell>
          <cell r="H518" t="str">
            <v>Москва МСК Самбо-70</v>
          </cell>
          <cell r="J518" t="str">
            <v>Целых ВВ Яковцев ВА</v>
          </cell>
        </row>
        <row r="520">
          <cell r="B520">
            <v>258</v>
          </cell>
          <cell r="C520">
            <v>17</v>
          </cell>
          <cell r="D520">
            <v>17</v>
          </cell>
          <cell r="E520" t="str">
            <v>КУСКОВ Семен Олегович</v>
          </cell>
          <cell r="F520" t="str">
            <v>05.06.94 1</v>
          </cell>
          <cell r="G520" t="str">
            <v>УФО</v>
          </cell>
          <cell r="H520" t="str">
            <v>Свердловская Екатеринбург  МО</v>
          </cell>
          <cell r="J520" t="str">
            <v>Иванов ИА</v>
          </cell>
        </row>
        <row r="522">
          <cell r="B522">
            <v>259</v>
          </cell>
          <cell r="C522">
            <v>18</v>
          </cell>
          <cell r="D522">
            <v>18</v>
          </cell>
          <cell r="E522" t="str">
            <v>ТУНАКОВ Александр Сергеевич</v>
          </cell>
          <cell r="F522" t="str">
            <v>23.08.1994 кмс</v>
          </cell>
          <cell r="G522" t="str">
            <v>ПФО</v>
          </cell>
          <cell r="H522" t="str">
            <v>Нижегородская Н. Новгород ПР</v>
          </cell>
          <cell r="J522" t="str">
            <v>Евремов ЕП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4.421875" style="0" customWidth="1"/>
    <col min="6" max="6" width="11.421875" style="0" customWidth="1"/>
    <col min="7" max="7" width="5.421875" style="0" customWidth="1"/>
    <col min="8" max="8" width="15.7109375" style="0" customWidth="1"/>
    <col min="9" max="9" width="1.1484375" style="0" customWidth="1"/>
    <col min="10" max="10" width="6.57421875" style="0" customWidth="1"/>
    <col min="11" max="11" width="16.7109375" style="0" customWidth="1"/>
    <col min="13" max="13" width="5.8515625" style="0" customWidth="1"/>
    <col min="14" max="14" width="11.421875" style="0" customWidth="1"/>
    <col min="16" max="16" width="13.421875" style="0" customWidth="1"/>
  </cols>
  <sheetData>
    <row r="1" spans="1:16" ht="20.25" customHeight="1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2.75">
      <c r="A3" s="67" t="str">
        <f>HYPERLINK('[1]реквизиты'!$A$2)</f>
        <v>Первенство России среди юниоров 1992 - 93 гг.р.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9" ht="14.25" customHeight="1" thickBot="1">
      <c r="A4" s="67" t="str">
        <f>HYPERLINK('[1]реквизиты'!$A$3)</f>
        <v>13 - 17 февраля 2012 г.               г. Кстово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S4" s="7"/>
    </row>
    <row r="5" spans="2:16" ht="10.5" customHeight="1">
      <c r="B5" s="58" t="s">
        <v>13</v>
      </c>
      <c r="C5" s="51" t="s">
        <v>0</v>
      </c>
      <c r="D5" s="60" t="s">
        <v>1</v>
      </c>
      <c r="E5" s="70" t="s">
        <v>2</v>
      </c>
      <c r="F5" s="71"/>
      <c r="G5" s="49" t="s">
        <v>3</v>
      </c>
      <c r="H5" s="51" t="s">
        <v>4</v>
      </c>
      <c r="J5" s="58" t="s">
        <v>12</v>
      </c>
      <c r="K5" s="51" t="s">
        <v>0</v>
      </c>
      <c r="L5" s="60" t="s">
        <v>1</v>
      </c>
      <c r="M5" s="70" t="s">
        <v>2</v>
      </c>
      <c r="N5" s="71"/>
      <c r="O5" s="49" t="s">
        <v>3</v>
      </c>
      <c r="P5" s="51" t="s">
        <v>4</v>
      </c>
    </row>
    <row r="6" spans="2:16" ht="11.25" customHeight="1" thickBot="1">
      <c r="B6" s="59"/>
      <c r="C6" s="52"/>
      <c r="D6" s="61"/>
      <c r="E6" s="72"/>
      <c r="F6" s="73"/>
      <c r="G6" s="50"/>
      <c r="H6" s="52"/>
      <c r="J6" s="59"/>
      <c r="K6" s="52"/>
      <c r="L6" s="61"/>
      <c r="M6" s="72"/>
      <c r="N6" s="73"/>
      <c r="O6" s="50"/>
      <c r="P6" s="52"/>
    </row>
    <row r="7" spans="1:16" ht="12.75" customHeight="1">
      <c r="A7" s="25">
        <v>16</v>
      </c>
      <c r="B7" s="53" t="s">
        <v>5</v>
      </c>
      <c r="C7" s="45" t="str">
        <f>VLOOKUP(A7,'[1]регистрация'!$B$6:$J$1431,4,FALSE)</f>
        <v>ПАВЛОВ Николай Владимирович</v>
      </c>
      <c r="D7" s="46" t="str">
        <f>VLOOKUP(A7,'[1]регистрация'!$B$6:$J$1431,5,FALSE)</f>
        <v>29.03.1992 кмс</v>
      </c>
      <c r="E7" s="57" t="str">
        <f>VLOOKUP(A7,'[1]регистрация'!$B$6:$J$1431,6,FALSE)</f>
        <v>ЦФО</v>
      </c>
      <c r="F7" s="47" t="str">
        <f>VLOOKUP(A7,'[1]регистрация'!$B$6:$J$1431,7,FALSE)</f>
        <v>Ярославская Ярославль МО</v>
      </c>
      <c r="G7" s="48">
        <f>VLOOKUP(A7,'[1]регистрация'!$B$6:$J$1431,8,FALSE)</f>
        <v>0</v>
      </c>
      <c r="H7" s="43" t="str">
        <f>VLOOKUP(A7,'[1]регистрация'!$B$6:$J$1431,9,FALSE)</f>
        <v>Овсянников НИ Воронин СМ</v>
      </c>
      <c r="I7" s="25">
        <v>100</v>
      </c>
      <c r="J7" s="53" t="s">
        <v>5</v>
      </c>
      <c r="K7" s="45" t="str">
        <f>VLOOKUP(I7,'[1]регистрация'!$B$6:$J$1431,4,FALSE)</f>
        <v>МЕХТИЕВ Аюб Ханпашаевич</v>
      </c>
      <c r="L7" s="46" t="str">
        <f>VLOOKUP(I7,'[1]регистрация'!$B$6:$J$1431,5,FALSE)</f>
        <v>06.06.1992 мс</v>
      </c>
      <c r="M7" s="57" t="str">
        <f>VLOOKUP(I7,'[1]регистрация'!$B$6:$J$1431,6,FALSE)</f>
        <v>СКФО</v>
      </c>
      <c r="N7" s="47" t="str">
        <f>VLOOKUP(I7,'[1]регистрация'!$B$6:$J$1431,7,FALSE)</f>
        <v>Чеченская Аргун МО</v>
      </c>
      <c r="O7" s="48">
        <f>VLOOKUP(I7,'[1]регистрация'!$B$6:$J$1431,8,FALSE)</f>
        <v>0</v>
      </c>
      <c r="P7" s="43" t="str">
        <f>VLOOKUP(I7,'[1]регистрация'!$B$6:$J$1431,9,FALSE)</f>
        <v>Ахмаров Р</v>
      </c>
    </row>
    <row r="8" spans="1:16" ht="12.75">
      <c r="A8" s="25"/>
      <c r="B8" s="54"/>
      <c r="C8" s="28"/>
      <c r="D8" s="30"/>
      <c r="E8" s="38"/>
      <c r="F8" s="35"/>
      <c r="G8" s="36"/>
      <c r="H8" s="37"/>
      <c r="I8" s="25"/>
      <c r="J8" s="54"/>
      <c r="K8" s="28"/>
      <c r="L8" s="30"/>
      <c r="M8" s="38"/>
      <c r="N8" s="35"/>
      <c r="O8" s="36"/>
      <c r="P8" s="37"/>
    </row>
    <row r="9" spans="1:16" ht="12.75" customHeight="1">
      <c r="A9" s="25">
        <v>13</v>
      </c>
      <c r="B9" s="44" t="s">
        <v>6</v>
      </c>
      <c r="C9" s="28" t="str">
        <f>VLOOKUP(A9,'[1]регистрация'!$B$6:$J$1431,4,FALSE)</f>
        <v>ЩЕРБАКОВ Артем Владимирович</v>
      </c>
      <c r="D9" s="30" t="str">
        <f>VLOOKUP(A9,'[1]регистрация'!$B$6:$J$1431,5,FALSE)</f>
        <v>23.10.1994 кмс</v>
      </c>
      <c r="E9" s="32" t="str">
        <f>VLOOKUP(A9,'[1]регистрация'!$B$6:$J$1431,6,FALSE)</f>
        <v>ПФО</v>
      </c>
      <c r="F9" s="34" t="str">
        <f>VLOOKUP(A9,'[1]регистрация'!$B$6:$J$1431,7,FALSE)</f>
        <v>Чувашская Р Чебоксары МО</v>
      </c>
      <c r="G9" s="36">
        <f>VLOOKUP(A9,'[1]регистрация'!$B$6:$J$1431,8,FALSE)</f>
        <v>0</v>
      </c>
      <c r="H9" s="37" t="str">
        <f>VLOOKUP(A9,'[1]регистрация'!$B$6:$J$1431,9,FALSE)</f>
        <v>Пегасов СВ</v>
      </c>
      <c r="I9" s="25">
        <v>95</v>
      </c>
      <c r="J9" s="44" t="s">
        <v>6</v>
      </c>
      <c r="K9" s="28" t="str">
        <f>VLOOKUP(I9,'[1]регистрация'!$B$6:$J$1431,4,FALSE)</f>
        <v>КОБЗЕВ Андрей Витальевич</v>
      </c>
      <c r="L9" s="30" t="str">
        <f>VLOOKUP(I9,'[1]регистрация'!$B$6:$J$1431,5,FALSE)</f>
        <v>19.08.1992 кмс</v>
      </c>
      <c r="M9" s="32" t="str">
        <f>VLOOKUP(I9,'[1]регистрация'!$B$6:$J$1431,6,FALSE)</f>
        <v>Мос</v>
      </c>
      <c r="N9" s="34" t="str">
        <f>VLOOKUP(I9,'[1]регистрация'!$B$6:$J$1431,7,FALSE)</f>
        <v>Москва МСК Самбо-70</v>
      </c>
      <c r="O9" s="36">
        <f>VLOOKUP(I9,'[1]регистрация'!$B$6:$J$1431,8,FALSE)</f>
        <v>0</v>
      </c>
      <c r="P9" s="37" t="str">
        <f>VLOOKUP(I9,'[1]регистрация'!$B$6:$J$1431,9,FALSE)</f>
        <v>Черникова МИ Годовникова АВ</v>
      </c>
    </row>
    <row r="10" spans="1:16" ht="12.75">
      <c r="A10" s="25"/>
      <c r="B10" s="44"/>
      <c r="C10" s="28"/>
      <c r="D10" s="30"/>
      <c r="E10" s="38"/>
      <c r="F10" s="35"/>
      <c r="G10" s="36"/>
      <c r="H10" s="37"/>
      <c r="I10" s="25"/>
      <c r="J10" s="44"/>
      <c r="K10" s="28"/>
      <c r="L10" s="30"/>
      <c r="M10" s="38"/>
      <c r="N10" s="35"/>
      <c r="O10" s="36"/>
      <c r="P10" s="37"/>
    </row>
    <row r="11" spans="1:16" ht="12.75" customHeight="1">
      <c r="A11" s="25">
        <v>5</v>
      </c>
      <c r="B11" s="42" t="s">
        <v>7</v>
      </c>
      <c r="C11" s="28" t="str">
        <f>VLOOKUP(A11,'[1]регистрация'!$B$6:$J$1431,4,FALSE)</f>
        <v>ТОКАРЕВ Герман Анатольевич</v>
      </c>
      <c r="D11" s="30" t="str">
        <f>VLOOKUP(A11,'[1]регистрация'!$B$6:$J$1431,5,FALSE)</f>
        <v>31.12.1993 кмс</v>
      </c>
      <c r="E11" s="32" t="str">
        <f>VLOOKUP(A11,'[1]регистрация'!$B$6:$J$1431,6,FALSE)</f>
        <v>СФО</v>
      </c>
      <c r="F11" s="34" t="str">
        <f>VLOOKUP(A11,'[1]регистрация'!$B$6:$J$1431,7,FALSE)</f>
        <v>Республика Алтай Д</v>
      </c>
      <c r="G11" s="36">
        <f>VLOOKUP(A11,'[1]регистрация'!$B$6:$J$1431,8,FALSE)</f>
        <v>0</v>
      </c>
      <c r="H11" s="37" t="str">
        <f>VLOOKUP(A11,'[1]регистрация'!$B$6:$J$1431,9,FALSE)</f>
        <v>Яйтаков АМ</v>
      </c>
      <c r="I11" s="25">
        <v>90</v>
      </c>
      <c r="J11" s="42" t="s">
        <v>7</v>
      </c>
      <c r="K11" s="28" t="str">
        <f>VLOOKUP(I11,'[1]регистрация'!$B$6:$J$1431,4,FALSE)</f>
        <v>ВАСИЛЬЕВ Сергей Геннадьевич</v>
      </c>
      <c r="L11" s="30" t="str">
        <f>VLOOKUP(I11,'[1]регистрация'!$B$6:$J$1431,5,FALSE)</f>
        <v>31.05.1993 кмс</v>
      </c>
      <c r="M11" s="32" t="str">
        <f>VLOOKUP(I11,'[1]регистрация'!$B$6:$J$1431,6,FALSE)</f>
        <v>УФО</v>
      </c>
      <c r="N11" s="34" t="str">
        <f>VLOOKUP(I11,'[1]регистрация'!$B$6:$J$1431,7,FALSE)</f>
        <v>Челябинская Увельский МО</v>
      </c>
      <c r="O11" s="36">
        <f>VLOOKUP(I11,'[1]регистрация'!$B$6:$J$1431,8,FALSE)</f>
        <v>0</v>
      </c>
      <c r="P11" s="37" t="str">
        <f>VLOOKUP(I11,'[1]регистрация'!$B$6:$J$1431,9,FALSE)</f>
        <v>Абдурахманов ИА</v>
      </c>
    </row>
    <row r="12" spans="1:16" ht="12.75">
      <c r="A12" s="25"/>
      <c r="B12" s="42"/>
      <c r="C12" s="28"/>
      <c r="D12" s="30"/>
      <c r="E12" s="38"/>
      <c r="F12" s="35"/>
      <c r="G12" s="36"/>
      <c r="H12" s="37"/>
      <c r="I12" s="25"/>
      <c r="J12" s="42"/>
      <c r="K12" s="28"/>
      <c r="L12" s="30"/>
      <c r="M12" s="38"/>
      <c r="N12" s="35"/>
      <c r="O12" s="36"/>
      <c r="P12" s="37"/>
    </row>
    <row r="13" spans="1:16" ht="12.75" customHeight="1">
      <c r="A13" s="25">
        <v>8</v>
      </c>
      <c r="B13" s="42" t="s">
        <v>7</v>
      </c>
      <c r="C13" s="28" t="str">
        <f>VLOOKUP(A13,'[1]регистрация'!$B$6:$J$1431,4,FALSE)</f>
        <v>ГЕЗАЛОВ Самаддин Афган-Оглы</v>
      </c>
      <c r="D13" s="30" t="str">
        <f>VLOOKUP(A13,'[1]регистрация'!$B$6:$J$1431,5,FALSE)</f>
        <v>20.07.1992 кмс</v>
      </c>
      <c r="E13" s="32" t="str">
        <f>VLOOKUP(A13,'[1]регистрация'!$B$6:$J$1431,6,FALSE)</f>
        <v>ПФО</v>
      </c>
      <c r="F13" s="34" t="str">
        <f>VLOOKUP(A13,'[1]регистрация'!$B$6:$J$1431,7,FALSE)</f>
        <v>Пермский Пермь МО</v>
      </c>
      <c r="G13" s="36">
        <f>VLOOKUP(A13,'[1]регистрация'!$B$6:$J$1431,8,FALSE)</f>
        <v>0</v>
      </c>
      <c r="H13" s="37" t="str">
        <f>VLOOKUP(A13,'[1]регистрация'!$B$6:$J$1431,9,FALSE)</f>
        <v>Газеев А</v>
      </c>
      <c r="I13" s="25">
        <v>96</v>
      </c>
      <c r="J13" s="42" t="s">
        <v>7</v>
      </c>
      <c r="K13" s="28" t="str">
        <f>VLOOKUP(I13,'[1]регистрация'!$B$6:$J$1431,4,FALSE)</f>
        <v>БУРДАЕВ Роман Михайлович</v>
      </c>
      <c r="L13" s="30" t="str">
        <f>VLOOKUP(I13,'[1]регистрация'!$B$6:$J$1431,5,FALSE)</f>
        <v>22.05.1993 кмс</v>
      </c>
      <c r="M13" s="32" t="str">
        <f>VLOOKUP(I13,'[1]регистрация'!$B$6:$J$1431,6,FALSE)</f>
        <v>ПФО</v>
      </c>
      <c r="N13" s="34" t="str">
        <f>VLOOKUP(I13,'[1]регистрация'!$B$6:$J$1431,7,FALSE)</f>
        <v>Пензенская ВС</v>
      </c>
      <c r="O13" s="36">
        <f>VLOOKUP(I13,'[1]регистрация'!$B$6:$J$1431,8,FALSE)</f>
        <v>0</v>
      </c>
      <c r="P13" s="37" t="str">
        <f>VLOOKUP(I13,'[1]регистрация'!$B$6:$J$1431,9,FALSE)</f>
        <v>Надькин ВА Климов ВА Ивентьев АБ</v>
      </c>
    </row>
    <row r="14" spans="1:16" ht="12.75">
      <c r="A14" s="25"/>
      <c r="B14" s="42"/>
      <c r="C14" s="28"/>
      <c r="D14" s="30"/>
      <c r="E14" s="38"/>
      <c r="F14" s="35"/>
      <c r="G14" s="36"/>
      <c r="H14" s="37"/>
      <c r="I14" s="25"/>
      <c r="J14" s="42"/>
      <c r="K14" s="28"/>
      <c r="L14" s="30"/>
      <c r="M14" s="38"/>
      <c r="N14" s="35"/>
      <c r="O14" s="36"/>
      <c r="P14" s="37"/>
    </row>
    <row r="15" spans="1:16" ht="12.75" customHeight="1">
      <c r="A15" s="25">
        <v>7</v>
      </c>
      <c r="B15" s="26" t="s">
        <v>8</v>
      </c>
      <c r="C15" s="28" t="str">
        <f>VLOOKUP(A15,'[1]регистрация'!$B$6:$J$1431,4,FALSE)</f>
        <v>ШАКИРОВ Ринат Рафикович</v>
      </c>
      <c r="D15" s="30" t="str">
        <f>VLOOKUP(A15,'[1]регистрация'!$B$6:$J$1431,5,FALSE)</f>
        <v>17.08.1993 кмс</v>
      </c>
      <c r="E15" s="32" t="str">
        <f>VLOOKUP(A15,'[1]регистрация'!$B$6:$J$1431,6,FALSE)</f>
        <v>ПФО</v>
      </c>
      <c r="F15" s="34" t="str">
        <f>VLOOKUP(A15,'[1]регистрация'!$B$6:$J$1431,7,FALSE)</f>
        <v>Нижегородская Выкса ПР</v>
      </c>
      <c r="G15" s="36">
        <f>VLOOKUP(A15,'[1]регистрация'!$B$6:$J$1431,8,FALSE)</f>
        <v>0</v>
      </c>
      <c r="H15" s="37" t="str">
        <f>VLOOKUP(A15,'[1]регистрация'!$B$6:$J$1431,9,FALSE)</f>
        <v>Мухин ДВ</v>
      </c>
      <c r="I15" s="25">
        <v>101</v>
      </c>
      <c r="J15" s="26" t="s">
        <v>8</v>
      </c>
      <c r="K15" s="28" t="str">
        <f>VLOOKUP(I15,'[1]регистрация'!$B$6:$J$1431,4,FALSE)</f>
        <v>КУЗЬМИН Александр Сергеевич</v>
      </c>
      <c r="L15" s="30" t="str">
        <f>VLOOKUP(I15,'[1]регистрация'!$B$6:$J$1431,5,FALSE)</f>
        <v>16.09.1993 кмс</v>
      </c>
      <c r="M15" s="32" t="str">
        <f>VLOOKUP(I15,'[1]регистрация'!$B$6:$J$1431,6,FALSE)</f>
        <v>С.П.</v>
      </c>
      <c r="N15" s="34" t="str">
        <f>VLOOKUP(I15,'[1]регистрация'!$B$6:$J$1431,7,FALSE)</f>
        <v>Санкт-Петербург МО </v>
      </c>
      <c r="O15" s="36">
        <f>VLOOKUP(I15,'[1]регистрация'!$B$6:$J$1431,8,FALSE)</f>
        <v>0</v>
      </c>
      <c r="P15" s="37" t="str">
        <f>VLOOKUP(I15,'[1]регистрация'!$B$6:$J$1431,9,FALSE)</f>
        <v>Смирнов ВВ</v>
      </c>
    </row>
    <row r="16" spans="1:16" ht="12.75">
      <c r="A16" s="25"/>
      <c r="B16" s="26"/>
      <c r="C16" s="28"/>
      <c r="D16" s="30"/>
      <c r="E16" s="38"/>
      <c r="F16" s="35"/>
      <c r="G16" s="36"/>
      <c r="H16" s="37"/>
      <c r="I16" s="25"/>
      <c r="J16" s="26"/>
      <c r="K16" s="28"/>
      <c r="L16" s="30"/>
      <c r="M16" s="38"/>
      <c r="N16" s="35"/>
      <c r="O16" s="36"/>
      <c r="P16" s="37"/>
    </row>
    <row r="17" spans="1:16" ht="12.75" customHeight="1">
      <c r="A17" s="25">
        <v>2</v>
      </c>
      <c r="B17" s="26" t="s">
        <v>8</v>
      </c>
      <c r="C17" s="28" t="str">
        <f>VLOOKUP(A17,'[1]регистрация'!$B$6:$J$1431,4,FALSE)</f>
        <v>КРАСНОГОРСКИЙ Владимир Андреевич</v>
      </c>
      <c r="D17" s="30" t="str">
        <f>VLOOKUP(A17,'[1]регистрация'!$B$6:$J$1431,5,FALSE)</f>
        <v>06.12.1993 кмс</v>
      </c>
      <c r="E17" s="32" t="str">
        <f>VLOOKUP(A17,'[1]регистрация'!$B$6:$J$1431,6,FALSE)</f>
        <v>ПФО</v>
      </c>
      <c r="F17" s="34" t="str">
        <f>VLOOKUP(A17,'[1]регистрация'!$B$6:$J$1431,7,FALSE)</f>
        <v>Нижегородская Выкса ПР</v>
      </c>
      <c r="G17" s="36">
        <f>VLOOKUP(A17,'[1]регистрация'!$B$6:$J$1431,8,FALSE)</f>
        <v>0</v>
      </c>
      <c r="H17" s="37" t="str">
        <f>VLOOKUP(A17,'[1]регистрация'!$B$6:$J$1431,9,FALSE)</f>
        <v>Садковский ЕА</v>
      </c>
      <c r="I17" s="25">
        <v>77</v>
      </c>
      <c r="J17" s="26" t="s">
        <v>8</v>
      </c>
      <c r="K17" s="28" t="str">
        <f>VLOOKUP(I17,'[1]регистрация'!$B$6:$J$1431,4,FALSE)</f>
        <v>ЧЕСЕБИЙ Абрек Аскарбиевич</v>
      </c>
      <c r="L17" s="30" t="str">
        <f>VLOOKUP(I17,'[1]регистрация'!$B$6:$J$1431,5,FALSE)</f>
        <v>07.02.1992 мс</v>
      </c>
      <c r="M17" s="32" t="str">
        <f>VLOOKUP(I17,'[1]регистрация'!$B$6:$J$1431,6,FALSE)</f>
        <v>ЮФО</v>
      </c>
      <c r="N17" s="34" t="str">
        <f>VLOOKUP(I17,'[1]регистрация'!$B$6:$J$1431,7,FALSE)</f>
        <v>Р Адыгея Адыгея МО</v>
      </c>
      <c r="O17" s="36">
        <f>VLOOKUP(I17,'[1]регистрация'!$B$6:$J$1431,8,FALSE)</f>
        <v>0</v>
      </c>
      <c r="P17" s="37" t="str">
        <f>VLOOKUP(I17,'[1]регистрация'!$B$6:$J$1431,9,FALSE)</f>
        <v>Хапай А Хабаху А</v>
      </c>
    </row>
    <row r="18" spans="1:16" ht="13.5" thickBot="1">
      <c r="A18" s="25"/>
      <c r="B18" s="27"/>
      <c r="C18" s="29"/>
      <c r="D18" s="31"/>
      <c r="E18" s="33"/>
      <c r="F18" s="39"/>
      <c r="G18" s="40"/>
      <c r="H18" s="41"/>
      <c r="I18" s="25"/>
      <c r="J18" s="27"/>
      <c r="K18" s="29"/>
      <c r="L18" s="31"/>
      <c r="M18" s="33"/>
      <c r="N18" s="39"/>
      <c r="O18" s="40"/>
      <c r="P18" s="41"/>
    </row>
    <row r="19" spans="2:16" ht="13.5" thickBot="1">
      <c r="B19" s="15">
        <v>52</v>
      </c>
      <c r="F19" s="17"/>
      <c r="G19" s="23"/>
      <c r="H19" s="17"/>
      <c r="J19" s="15">
        <v>68</v>
      </c>
      <c r="N19" s="17"/>
      <c r="P19" s="17"/>
    </row>
    <row r="20" spans="1:16" ht="12.75" customHeight="1">
      <c r="A20" s="25">
        <v>23</v>
      </c>
      <c r="B20" s="53" t="s">
        <v>5</v>
      </c>
      <c r="C20" s="45" t="str">
        <f>VLOOKUP(A20,'[1]регистрация'!$B$6:$J$1431,4,FALSE)</f>
        <v>ГЛАДКИХ Владимир Андреевич</v>
      </c>
      <c r="D20" s="46" t="str">
        <f>VLOOKUP(A20,'[1]регистрация'!$B$6:$J$1431,5,FALSE)</f>
        <v>16.10.1992 мс</v>
      </c>
      <c r="E20" s="57" t="str">
        <f>VLOOKUP(A20,'[1]регистрация'!$B$6:$J$1431,6,FALSE)</f>
        <v>УФО</v>
      </c>
      <c r="F20" s="47" t="str">
        <f>VLOOKUP(A20,'[1]регистрация'!$B$6:$J$1431,7,FALSE)</f>
        <v>Челябинская Увельский МО</v>
      </c>
      <c r="G20" s="48">
        <f>VLOOKUP(A20,'[1]регистрация'!$B$6:$J$1431,8,FALSE)</f>
        <v>0</v>
      </c>
      <c r="H20" s="43" t="str">
        <f>VLOOKUP(A20,'[1]регистрация'!$B$6:$J$1431,9,FALSE)</f>
        <v>Абдурахманов ИА</v>
      </c>
      <c r="I20" s="25">
        <v>112</v>
      </c>
      <c r="J20" s="53" t="s">
        <v>5</v>
      </c>
      <c r="K20" s="45" t="str">
        <f>VLOOKUP(I20,'[1]регистрация'!$B$6:$J$1431,4,FALSE)</f>
        <v>ИЛЬЯСОВ Эли Зайндиевич </v>
      </c>
      <c r="L20" s="46" t="str">
        <f>VLOOKUP(I20,'[1]регистрация'!$B$6:$J$1431,5,FALSE)</f>
        <v>25.01.1992 кмс</v>
      </c>
      <c r="M20" s="57" t="str">
        <f>VLOOKUP(I20,'[1]регистрация'!$B$6:$J$1431,6,FALSE)</f>
        <v>ПФО</v>
      </c>
      <c r="N20" s="47" t="str">
        <f>VLOOKUP(I20,'[1]регистрация'!$B$6:$J$1431,7,FALSE)</f>
        <v>Саратовская Саратов Д </v>
      </c>
      <c r="O20" s="56" t="str">
        <f>VLOOKUP(I20,'[1]регистрация'!$B$6:$J$1431,8,FALSE)</f>
        <v>017161</v>
      </c>
      <c r="P20" s="43" t="str">
        <f>VLOOKUP(I20,'[1]регистрация'!$B$6:$J$1431,9,FALSE)</f>
        <v>Рожков ВИ Торосян СР</v>
      </c>
    </row>
    <row r="21" spans="1:16" ht="12.75">
      <c r="A21" s="25"/>
      <c r="B21" s="54"/>
      <c r="C21" s="28"/>
      <c r="D21" s="30"/>
      <c r="E21" s="38"/>
      <c r="F21" s="35"/>
      <c r="G21" s="36"/>
      <c r="H21" s="37"/>
      <c r="I21" s="25"/>
      <c r="J21" s="54"/>
      <c r="K21" s="28"/>
      <c r="L21" s="30"/>
      <c r="M21" s="38"/>
      <c r="N21" s="35"/>
      <c r="O21" s="55"/>
      <c r="P21" s="37"/>
    </row>
    <row r="22" spans="1:16" ht="12.75" customHeight="1">
      <c r="A22" s="25">
        <v>20</v>
      </c>
      <c r="B22" s="44" t="s">
        <v>6</v>
      </c>
      <c r="C22" s="28" t="str">
        <f>VLOOKUP(A22,'[1]регистрация'!$B$6:$J$1431,4,FALSE)</f>
        <v>ЗАГОРДЖЯН Артур Размикович </v>
      </c>
      <c r="D22" s="30" t="str">
        <f>VLOOKUP(A22,'[1]регистрация'!$B$6:$J$1431,5,FALSE)</f>
        <v>07.05.1993 кмс</v>
      </c>
      <c r="E22" s="32" t="str">
        <f>VLOOKUP(A22,'[1]регистрация'!$B$6:$J$1431,6,FALSE)</f>
        <v>ЮФО</v>
      </c>
      <c r="F22" s="34" t="str">
        <f>VLOOKUP(A22,'[1]регистрация'!$B$6:$J$1431,7,FALSE)</f>
        <v>Краснодарский Армавир Д</v>
      </c>
      <c r="G22" s="36">
        <f>VLOOKUP(A22,'[1]регистрация'!$B$6:$J$1431,8,FALSE)</f>
        <v>0</v>
      </c>
      <c r="H22" s="37" t="str">
        <f>VLOOKUP(A22,'[1]регистрация'!$B$6:$J$1431,9,FALSE)</f>
        <v>Маркарьян АЮ</v>
      </c>
      <c r="I22" s="25">
        <v>121</v>
      </c>
      <c r="J22" s="44" t="s">
        <v>6</v>
      </c>
      <c r="K22" s="28" t="str">
        <f>VLOOKUP(I22,'[1]регистрация'!$B$6:$J$1431,4,FALSE)</f>
        <v>ИВАНОВ Максим Константинович</v>
      </c>
      <c r="L22" s="30" t="str">
        <f>VLOOKUP(I22,'[1]регистрация'!$B$6:$J$1431,5,FALSE)</f>
        <v>21.02.1993 кмс</v>
      </c>
      <c r="M22" s="32" t="str">
        <f>VLOOKUP(I22,'[1]регистрация'!$B$6:$J$1431,6,FALSE)</f>
        <v>ПФО</v>
      </c>
      <c r="N22" s="34" t="str">
        <f>VLOOKUP(I22,'[1]регистрация'!$B$6:$J$1431,7,FALSE)</f>
        <v>Чувашская Р Чебоксары МО</v>
      </c>
      <c r="O22" s="36">
        <f>VLOOKUP(I22,'[1]регистрация'!$B$6:$J$1431,8,FALSE)</f>
        <v>0</v>
      </c>
      <c r="P22" s="37" t="str">
        <f>VLOOKUP(I22,'[1]регистрация'!$B$6:$J$1431,9,FALSE)</f>
        <v>Ильин ГА</v>
      </c>
    </row>
    <row r="23" spans="1:16" ht="12.75">
      <c r="A23" s="25"/>
      <c r="B23" s="44"/>
      <c r="C23" s="28"/>
      <c r="D23" s="30"/>
      <c r="E23" s="38"/>
      <c r="F23" s="35"/>
      <c r="G23" s="36"/>
      <c r="H23" s="37"/>
      <c r="I23" s="25"/>
      <c r="J23" s="44"/>
      <c r="K23" s="28"/>
      <c r="L23" s="30"/>
      <c r="M23" s="38"/>
      <c r="N23" s="35"/>
      <c r="O23" s="36"/>
      <c r="P23" s="37"/>
    </row>
    <row r="24" spans="1:16" ht="12.75" customHeight="1">
      <c r="A24" s="25">
        <v>37</v>
      </c>
      <c r="B24" s="42" t="s">
        <v>7</v>
      </c>
      <c r="C24" s="28" t="str">
        <f>VLOOKUP(A24,'[1]регистрация'!$B$6:$J$1431,4,FALSE)</f>
        <v>ГУЛЬАХМЕДОВ Нурмет Аминулла оглы</v>
      </c>
      <c r="D24" s="30" t="str">
        <f>VLOOKUP(A24,'[1]регистрация'!$B$6:$J$1431,5,FALSE)</f>
        <v>27.08.1992 мс</v>
      </c>
      <c r="E24" s="32" t="str">
        <f>VLOOKUP(A24,'[1]регистрация'!$B$6:$J$1431,6,FALSE)</f>
        <v>ЦФО</v>
      </c>
      <c r="F24" s="34" t="str">
        <f>VLOOKUP(A24,'[1]регистрация'!$B$6:$J$1431,7,FALSE)</f>
        <v>Липецская ЛОК</v>
      </c>
      <c r="G24" s="36">
        <f>VLOOKUP(A24,'[1]регистрация'!$B$6:$J$1431,8,FALSE)</f>
        <v>0</v>
      </c>
      <c r="H24" s="37" t="str">
        <f>VLOOKUP(A24,'[1]регистрация'!$B$6:$J$1431,9,FALSE)</f>
        <v>Баранов СА</v>
      </c>
      <c r="I24" s="25">
        <v>118</v>
      </c>
      <c r="J24" s="42" t="s">
        <v>7</v>
      </c>
      <c r="K24" s="28" t="str">
        <f>VLOOKUP(I24,'[1]регистрация'!$B$6:$J$1431,4,FALSE)</f>
        <v>АНОХИН Виктор Николаевич</v>
      </c>
      <c r="L24" s="30" t="str">
        <f>VLOOKUP(I24,'[1]регистрация'!$B$6:$J$1431,5,FALSE)</f>
        <v>23.04.1992 мс</v>
      </c>
      <c r="M24" s="32" t="str">
        <f>VLOOKUP(I24,'[1]регистрация'!$B$6:$J$1431,6,FALSE)</f>
        <v>ЦФО</v>
      </c>
      <c r="N24" s="34" t="str">
        <f>VLOOKUP(I24,'[1]регистрация'!$B$6:$J$1431,7,FALSE)</f>
        <v>Московвская Можайск Д</v>
      </c>
      <c r="O24" s="36">
        <f>VLOOKUP(I24,'[1]регистрация'!$B$6:$J$1431,8,FALSE)</f>
        <v>0</v>
      </c>
      <c r="P24" s="37" t="str">
        <f>VLOOKUP(I24,'[1]регистрация'!$B$6:$J$1431,9,FALSE)</f>
        <v>Нагулин ВА Кучаев ДН</v>
      </c>
    </row>
    <row r="25" spans="1:16" ht="12.75">
      <c r="A25" s="25"/>
      <c r="B25" s="42"/>
      <c r="C25" s="28"/>
      <c r="D25" s="30"/>
      <c r="E25" s="38"/>
      <c r="F25" s="35"/>
      <c r="G25" s="36"/>
      <c r="H25" s="37"/>
      <c r="I25" s="25"/>
      <c r="J25" s="42"/>
      <c r="K25" s="28"/>
      <c r="L25" s="30"/>
      <c r="M25" s="38"/>
      <c r="N25" s="35"/>
      <c r="O25" s="36"/>
      <c r="P25" s="37"/>
    </row>
    <row r="26" spans="1:16" ht="12.75" customHeight="1">
      <c r="A26" s="25">
        <v>26</v>
      </c>
      <c r="B26" s="42" t="s">
        <v>7</v>
      </c>
      <c r="C26" s="28" t="str">
        <f>VLOOKUP(A26,'[1]регистрация'!$B$6:$J$1431,4,FALSE)</f>
        <v>КОНДРАШКИН Алексей Сергеевич</v>
      </c>
      <c r="D26" s="30" t="str">
        <f>VLOOKUP(A26,'[1]регистрация'!$B$6:$J$1431,5,FALSE)</f>
        <v>22.07.1992 мс</v>
      </c>
      <c r="E26" s="32" t="str">
        <f>VLOOKUP(A26,'[1]регистрация'!$B$6:$J$1431,6,FALSE)</f>
        <v>ЦФО</v>
      </c>
      <c r="F26" s="34" t="str">
        <f>VLOOKUP(A26,'[1]регистрация'!$B$6:$J$1431,7,FALSE)</f>
        <v>Московская Коломенский МО</v>
      </c>
      <c r="G26" s="36">
        <f>VLOOKUP(A26,'[1]регистрация'!$B$6:$J$1431,8,FALSE)</f>
        <v>0</v>
      </c>
      <c r="H26" s="37" t="str">
        <f>VLOOKUP(A26,'[1]регистрация'!$B$6:$J$1431,9,FALSE)</f>
        <v>Кондрашкина ЛФ Егошин БА</v>
      </c>
      <c r="I26" s="25">
        <v>113</v>
      </c>
      <c r="J26" s="42" t="s">
        <v>7</v>
      </c>
      <c r="K26" s="28" t="str">
        <f>VLOOKUP(I26,'[1]регистрация'!$B$6:$J$1431,4,FALSE)</f>
        <v>КОРОБКИН Сергей Иванович</v>
      </c>
      <c r="L26" s="30" t="str">
        <f>VLOOKUP(I26,'[1]регистрация'!$B$6:$J$1431,5,FALSE)</f>
        <v>15.04.1992 кмс</v>
      </c>
      <c r="M26" s="32" t="str">
        <f>VLOOKUP(I26,'[1]регистрация'!$B$6:$J$1431,6,FALSE)</f>
        <v>ЦФО</v>
      </c>
      <c r="N26" s="34" t="str">
        <f>VLOOKUP(I26,'[1]регистрация'!$B$6:$J$1431,7,FALSE)</f>
        <v>Воронежская Воронеж ПР</v>
      </c>
      <c r="O26" s="36">
        <f>VLOOKUP(I26,'[1]регистрация'!$B$6:$J$1431,8,FALSE)</f>
        <v>0</v>
      </c>
      <c r="P26" s="37" t="str">
        <f>VLOOKUP(I26,'[1]регистрация'!$B$6:$J$1431,9,FALSE)</f>
        <v>Гончаров СЮ</v>
      </c>
    </row>
    <row r="27" spans="1:16" ht="12.75">
      <c r="A27" s="25"/>
      <c r="B27" s="42"/>
      <c r="C27" s="28"/>
      <c r="D27" s="30"/>
      <c r="E27" s="38"/>
      <c r="F27" s="35"/>
      <c r="G27" s="36"/>
      <c r="H27" s="37"/>
      <c r="I27" s="25"/>
      <c r="J27" s="42"/>
      <c r="K27" s="28"/>
      <c r="L27" s="30"/>
      <c r="M27" s="38"/>
      <c r="N27" s="35"/>
      <c r="O27" s="36"/>
      <c r="P27" s="37"/>
    </row>
    <row r="28" spans="1:16" ht="12.75" customHeight="1">
      <c r="A28" s="25">
        <v>29</v>
      </c>
      <c r="B28" s="26" t="s">
        <v>8</v>
      </c>
      <c r="C28" s="28" t="str">
        <f>VLOOKUP(A28,'[1]регистрация'!$B$6:$J$1431,4,FALSE)</f>
        <v>КОТОВ Денис Олегович</v>
      </c>
      <c r="D28" s="30" t="str">
        <f>VLOOKUP(A28,'[1]регистрация'!$B$6:$J$1431,5,FALSE)</f>
        <v>21.02.1992 кмс</v>
      </c>
      <c r="E28" s="32" t="str">
        <f>VLOOKUP(A28,'[1]регистрация'!$B$6:$J$1431,6,FALSE)</f>
        <v>ПФО</v>
      </c>
      <c r="F28" s="34" t="str">
        <f>VLOOKUP(A28,'[1]регистрация'!$B$6:$J$1431,7,FALSE)</f>
        <v>Нижегородская Н Новгород Д</v>
      </c>
      <c r="G28" s="36">
        <f>VLOOKUP(A28,'[1]регистрация'!$B$6:$J$1431,8,FALSE)</f>
        <v>0</v>
      </c>
      <c r="H28" s="37" t="str">
        <f>VLOOKUP(A28,'[1]регистрация'!$B$6:$J$1431,9,FALSE)</f>
        <v>Пономарев НЛ Ахметзянов </v>
      </c>
      <c r="I28" s="25">
        <v>106</v>
      </c>
      <c r="J28" s="26" t="s">
        <v>8</v>
      </c>
      <c r="K28" s="28" t="str">
        <f>VLOOKUP(I28,'[1]регистрация'!$B$6:$J$1431,4,FALSE)</f>
        <v>ЛАГВЕНКИН Павел Михайлович</v>
      </c>
      <c r="L28" s="30" t="str">
        <f>VLOOKUP(I28,'[1]регистрация'!$B$6:$J$1431,5,FALSE)</f>
        <v>13.02.1992 кмс</v>
      </c>
      <c r="M28" s="32" t="str">
        <f>VLOOKUP(I28,'[1]регистрация'!$B$6:$J$1431,6,FALSE)</f>
        <v>ЦФО</v>
      </c>
      <c r="N28" s="34" t="str">
        <f>VLOOKUP(I28,'[1]регистрация'!$B$6:$J$1431,7,FALSE)</f>
        <v>Рязанская Рязань ПР</v>
      </c>
      <c r="O28" s="55">
        <f>VLOOKUP(I28,'[1]регистрация'!$B$6:$J$1431,8,FALSE)</f>
        <v>2734062</v>
      </c>
      <c r="P28" s="37" t="str">
        <f>VLOOKUP(I28,'[1]регистрация'!$B$6:$J$1431,9,FALSE)</f>
        <v>Ханинев АВ Фофанов КН</v>
      </c>
    </row>
    <row r="29" spans="1:16" ht="12.75">
      <c r="A29" s="25"/>
      <c r="B29" s="26"/>
      <c r="C29" s="28"/>
      <c r="D29" s="30"/>
      <c r="E29" s="38"/>
      <c r="F29" s="35"/>
      <c r="G29" s="36"/>
      <c r="H29" s="37"/>
      <c r="I29" s="25"/>
      <c r="J29" s="26"/>
      <c r="K29" s="28"/>
      <c r="L29" s="30"/>
      <c r="M29" s="38"/>
      <c r="N29" s="35"/>
      <c r="O29" s="55"/>
      <c r="P29" s="37"/>
    </row>
    <row r="30" spans="1:16" ht="12.75" customHeight="1">
      <c r="A30" s="25">
        <v>30</v>
      </c>
      <c r="B30" s="26" t="s">
        <v>8</v>
      </c>
      <c r="C30" s="28" t="str">
        <f>VLOOKUP(A30,'[1]регистрация'!$B$6:$J$1431,4,FALSE)</f>
        <v>АРТЕНЯН Артур Ваганович</v>
      </c>
      <c r="D30" s="30" t="str">
        <f>VLOOKUP(A30,'[1]регистрация'!$B$6:$J$1431,5,FALSE)</f>
        <v>09.11.1993 кмс</v>
      </c>
      <c r="E30" s="32" t="str">
        <f>VLOOKUP(A30,'[1]регистрация'!$B$6:$J$1431,6,FALSE)</f>
        <v>ПФО</v>
      </c>
      <c r="F30" s="34" t="str">
        <f>VLOOKUP(A30,'[1]регистрация'!$B$6:$J$1431,7,FALSE)</f>
        <v>Саратовская Саратов Д </v>
      </c>
      <c r="G30" s="55">
        <f>VLOOKUP(A30,'[1]регистрация'!$B$6:$J$1431,8,FALSE)</f>
        <v>3082</v>
      </c>
      <c r="H30" s="37" t="str">
        <f>VLOOKUP(A30,'[1]регистрация'!$B$6:$J$1431,9,FALSE)</f>
        <v>Нилогов ВВ Мартынов АТ</v>
      </c>
      <c r="I30" s="25">
        <v>107</v>
      </c>
      <c r="J30" s="26" t="s">
        <v>8</v>
      </c>
      <c r="K30" s="28" t="str">
        <f>VLOOKUP(I30,'[1]регистрация'!$B$6:$J$1431,4,FALSE)</f>
        <v>ПИТЕРСКИЙ Алексей Александрович</v>
      </c>
      <c r="L30" s="30" t="str">
        <f>VLOOKUP(I30,'[1]регистрация'!$B$6:$J$1431,5,FALSE)</f>
        <v>08.04.1993 кмс</v>
      </c>
      <c r="M30" s="32" t="str">
        <f>VLOOKUP(I30,'[1]регистрация'!$B$6:$J$1431,6,FALSE)</f>
        <v>Мос</v>
      </c>
      <c r="N30" s="34" t="str">
        <f>VLOOKUP(I30,'[1]регистрация'!$B$6:$J$1431,7,FALSE)</f>
        <v>Москва МСК Самбо-70</v>
      </c>
      <c r="O30" s="36">
        <f>VLOOKUP(I30,'[1]регистрация'!$B$6:$J$1431,8,FALSE)</f>
        <v>0</v>
      </c>
      <c r="P30" s="37" t="str">
        <f>VLOOKUP(I30,'[1]регистрация'!$B$6:$J$1431,9,FALSE)</f>
        <v>Фунтиков ПВ Астахов ВВ</v>
      </c>
    </row>
    <row r="31" spans="1:16" ht="13.5" thickBot="1">
      <c r="A31" s="25"/>
      <c r="B31" s="27"/>
      <c r="C31" s="29"/>
      <c r="D31" s="31"/>
      <c r="E31" s="33"/>
      <c r="F31" s="39"/>
      <c r="G31" s="69"/>
      <c r="H31" s="41"/>
      <c r="I31" s="25"/>
      <c r="J31" s="27"/>
      <c r="K31" s="29"/>
      <c r="L31" s="31"/>
      <c r="M31" s="33"/>
      <c r="N31" s="39"/>
      <c r="O31" s="40"/>
      <c r="P31" s="41"/>
    </row>
    <row r="32" spans="2:16" ht="13.5" thickBot="1">
      <c r="B32" s="15">
        <v>57</v>
      </c>
      <c r="F32" s="17"/>
      <c r="G32" s="17"/>
      <c r="H32" s="17"/>
      <c r="J32" s="15">
        <v>74</v>
      </c>
      <c r="N32" s="17"/>
      <c r="P32" s="17"/>
    </row>
    <row r="33" spans="1:16" ht="12.75">
      <c r="A33" s="25">
        <v>49</v>
      </c>
      <c r="B33" s="53" t="s">
        <v>5</v>
      </c>
      <c r="C33" s="45" t="str">
        <f>VLOOKUP(A33,'[1]регистрация'!$B$6:$J$1431,4,FALSE)</f>
        <v>МАТВЕЕВ Вячеслав Сергеевич</v>
      </c>
      <c r="D33" s="46" t="str">
        <f>VLOOKUP(A33,'[1]регистрация'!$B$6:$J$1431,5,FALSE)</f>
        <v>12.02.1992 кмс</v>
      </c>
      <c r="E33" s="57" t="str">
        <f>VLOOKUP(A33,'[1]регистрация'!$B$6:$J$1431,6,FALSE)</f>
        <v>УФО</v>
      </c>
      <c r="F33" s="47" t="str">
        <f>VLOOKUP(A33,'[1]регистрация'!$B$6:$J$1431,7,FALSE)</f>
        <v>Челябинская Челябинск МО </v>
      </c>
      <c r="G33" s="48">
        <f>VLOOKUP(A33,'[1]регистрация'!$B$6:$J$1431,8,FALSE)</f>
        <v>0</v>
      </c>
      <c r="H33" s="43" t="str">
        <f>VLOOKUP(A33,'[1]регистрация'!$B$6:$J$1431,9,FALSE)</f>
        <v>Абдурахманов ИА</v>
      </c>
      <c r="I33" s="25">
        <v>159</v>
      </c>
      <c r="J33" s="53" t="s">
        <v>5</v>
      </c>
      <c r="K33" s="45" t="str">
        <f>VLOOKUP(I33,'[1]регистрация'!$B$6:$J$1431,4,FALSE)</f>
        <v>БАЙКУЛОВ Камал Али-Муратович</v>
      </c>
      <c r="L33" s="46" t="str">
        <f>VLOOKUP(I33,'[1]регистрация'!$B$6:$J$1431,5,FALSE)</f>
        <v>19.01.1992 мс</v>
      </c>
      <c r="M33" s="57" t="str">
        <f>VLOOKUP(I33,'[1]регистрация'!$B$6:$J$1431,6,FALSE)</f>
        <v>СКФО</v>
      </c>
      <c r="N33" s="47" t="str">
        <f>VLOOKUP(I33,'[1]регистрация'!$B$6:$J$1431,7,FALSE)</f>
        <v>КЧР Черкесск МО</v>
      </c>
      <c r="O33" s="48">
        <f>VLOOKUP(I33,'[1]регистрация'!$B$6:$J$1431,8,FALSE)</f>
        <v>0</v>
      </c>
      <c r="P33" s="43" t="str">
        <f>VLOOKUP(I33,'[1]регистрация'!$B$6:$J$1431,9,FALSE)</f>
        <v>Кочкаров УД</v>
      </c>
    </row>
    <row r="34" spans="1:16" ht="12.75">
      <c r="A34" s="25"/>
      <c r="B34" s="54"/>
      <c r="C34" s="28"/>
      <c r="D34" s="30"/>
      <c r="E34" s="38"/>
      <c r="F34" s="35"/>
      <c r="G34" s="36"/>
      <c r="H34" s="37"/>
      <c r="I34" s="25"/>
      <c r="J34" s="54"/>
      <c r="K34" s="28"/>
      <c r="L34" s="30"/>
      <c r="M34" s="38"/>
      <c r="N34" s="35"/>
      <c r="O34" s="36"/>
      <c r="P34" s="37"/>
    </row>
    <row r="35" spans="1:16" ht="12.75">
      <c r="A35" s="25">
        <v>52</v>
      </c>
      <c r="B35" s="44" t="s">
        <v>6</v>
      </c>
      <c r="C35" s="28" t="str">
        <f>VLOOKUP(A35,'[1]регистрация'!$B$6:$J$1431,4,FALSE)</f>
        <v>КИМ Вадим Олегович</v>
      </c>
      <c r="D35" s="30" t="str">
        <f>VLOOKUP(A35,'[1]регистрация'!$B$6:$J$1431,5,FALSE)</f>
        <v>24.05.1992 мс</v>
      </c>
      <c r="E35" s="32" t="str">
        <f>VLOOKUP(A35,'[1]регистрация'!$B$6:$J$1431,6,FALSE)</f>
        <v>ЮФО</v>
      </c>
      <c r="F35" s="34" t="str">
        <f>VLOOKUP(A35,'[1]регистрация'!$B$6:$J$1431,7,FALSE)</f>
        <v>Ростовская Ростов-на-Дону Д</v>
      </c>
      <c r="G35" s="36">
        <f>VLOOKUP(A35,'[1]регистрация'!$B$6:$J$1431,8,FALSE)</f>
        <v>0</v>
      </c>
      <c r="H35" s="37" t="str">
        <f>VLOOKUP(A35,'[1]регистрация'!$B$6:$J$1431,9,FALSE)</f>
        <v>Биналиев АТ Белоус ВА</v>
      </c>
      <c r="I35" s="25">
        <v>158</v>
      </c>
      <c r="J35" s="44" t="s">
        <v>6</v>
      </c>
      <c r="K35" s="28" t="str">
        <f>VLOOKUP(I35,'[1]регистрация'!$B$6:$J$1431,4,FALSE)</f>
        <v>ОДИНЦОВ Григорий Сергеевич</v>
      </c>
      <c r="L35" s="30" t="str">
        <f>VLOOKUP(I35,'[1]регистрация'!$B$6:$J$1431,5,FALSE)</f>
        <v>18.08.1992 кмс</v>
      </c>
      <c r="M35" s="32" t="str">
        <f>VLOOKUP(I35,'[1]регистрация'!$B$6:$J$1431,6,FALSE)</f>
        <v>ЦФО</v>
      </c>
      <c r="N35" s="34" t="str">
        <f>VLOOKUP(I35,'[1]регистрация'!$B$6:$J$1431,7,FALSE)</f>
        <v>Рязанская Рязань ПР</v>
      </c>
      <c r="O35" s="36">
        <f>VLOOKUP(I35,'[1]регистрация'!$B$6:$J$1431,8,FALSE)</f>
        <v>0</v>
      </c>
      <c r="P35" s="37" t="str">
        <f>VLOOKUP(I35,'[1]регистрация'!$B$6:$J$1431,9,FALSE)</f>
        <v>Аветисов РР Фофанов КН</v>
      </c>
    </row>
    <row r="36" spans="1:16" ht="12.75">
      <c r="A36" s="25"/>
      <c r="B36" s="44"/>
      <c r="C36" s="28"/>
      <c r="D36" s="30"/>
      <c r="E36" s="38"/>
      <c r="F36" s="35"/>
      <c r="G36" s="36"/>
      <c r="H36" s="37"/>
      <c r="I36" s="25"/>
      <c r="J36" s="44"/>
      <c r="K36" s="28"/>
      <c r="L36" s="30"/>
      <c r="M36" s="38"/>
      <c r="N36" s="35"/>
      <c r="O36" s="36"/>
      <c r="P36" s="37"/>
    </row>
    <row r="37" spans="1:16" ht="12.75">
      <c r="A37" s="25">
        <v>50</v>
      </c>
      <c r="B37" s="42" t="s">
        <v>7</v>
      </c>
      <c r="C37" s="28" t="str">
        <f>VLOOKUP(A37,'[1]регистрация'!$B$6:$J$1431,4,FALSE)</f>
        <v>БАГДАСАРЯН Руслан Рудольфович</v>
      </c>
      <c r="D37" s="30" t="str">
        <f>VLOOKUP(A37,'[1]регистрация'!$B$6:$J$1431,5,FALSE)</f>
        <v>20.08.1992 мс</v>
      </c>
      <c r="E37" s="32" t="str">
        <f>VLOOKUP(A37,'[1]регистрация'!$B$6:$J$1431,6,FALSE)</f>
        <v>ПФО</v>
      </c>
      <c r="F37" s="34" t="str">
        <f>VLOOKUP(A37,'[1]регистрация'!$B$6:$J$1431,7,FALSE)</f>
        <v>Нижегородская Павлово ПР</v>
      </c>
      <c r="G37" s="36">
        <f>VLOOKUP(A37,'[1]регистрация'!$B$6:$J$1431,8,FALSE)</f>
        <v>0</v>
      </c>
      <c r="H37" s="37" t="str">
        <f>VLOOKUP(A37,'[1]регистрация'!$B$6:$J$1431,9,FALSE)</f>
        <v>Соснихин СЛ </v>
      </c>
      <c r="I37" s="25">
        <v>139</v>
      </c>
      <c r="J37" s="42" t="s">
        <v>7</v>
      </c>
      <c r="K37" s="28" t="str">
        <f>VLOOKUP(I37,'[1]регистрация'!$B$6:$J$1431,4,FALSE)</f>
        <v>КУЦЕНКО Николай Петрович</v>
      </c>
      <c r="L37" s="30" t="str">
        <f>VLOOKUP(I37,'[1]регистрация'!$B$6:$J$1431,5,FALSE)</f>
        <v>29.08.1992 мс</v>
      </c>
      <c r="M37" s="32" t="str">
        <f>VLOOKUP(I37,'[1]регистрация'!$B$6:$J$1431,6,FALSE)</f>
        <v>ЦФО</v>
      </c>
      <c r="N37" s="34" t="str">
        <f>VLOOKUP(I37,'[1]регистрация'!$B$6:$J$1431,7,FALSE)</f>
        <v>Рязанская Рязань ПР</v>
      </c>
      <c r="O37" s="36">
        <f>VLOOKUP(I37,'[1]регистрация'!$B$6:$J$1431,8,FALSE)</f>
        <v>0</v>
      </c>
      <c r="P37" s="37" t="str">
        <f>VLOOKUP(I37,'[1]регистрация'!$B$6:$J$1431,9,FALSE)</f>
        <v>Чистов АА Мальцев СА</v>
      </c>
    </row>
    <row r="38" spans="1:16" ht="12.75">
      <c r="A38" s="25"/>
      <c r="B38" s="42"/>
      <c r="C38" s="28"/>
      <c r="D38" s="30"/>
      <c r="E38" s="38"/>
      <c r="F38" s="35"/>
      <c r="G38" s="36"/>
      <c r="H38" s="37"/>
      <c r="I38" s="25"/>
      <c r="J38" s="42"/>
      <c r="K38" s="28"/>
      <c r="L38" s="30"/>
      <c r="M38" s="38"/>
      <c r="N38" s="35"/>
      <c r="O38" s="36"/>
      <c r="P38" s="37"/>
    </row>
    <row r="39" spans="1:16" ht="12.75">
      <c r="A39" s="25">
        <v>51</v>
      </c>
      <c r="B39" s="42" t="s">
        <v>7</v>
      </c>
      <c r="C39" s="28" t="str">
        <f>VLOOKUP(A39,'[1]регистрация'!$B$6:$J$1431,4,FALSE)</f>
        <v>КАРАКИЗИДИ Савва Павлович</v>
      </c>
      <c r="D39" s="30" t="str">
        <f>VLOOKUP(A39,'[1]регистрация'!$B$6:$J$1431,5,FALSE)</f>
        <v>31.05.1993 кмс</v>
      </c>
      <c r="E39" s="32" t="str">
        <f>VLOOKUP(A39,'[1]регистрация'!$B$6:$J$1431,6,FALSE)</f>
        <v>ЮФО</v>
      </c>
      <c r="F39" s="34" t="str">
        <f>VLOOKUP(A39,'[1]регистрация'!$B$6:$J$1431,7,FALSE)</f>
        <v>Краснодарский Анапа МО</v>
      </c>
      <c r="G39" s="36">
        <f>VLOOKUP(A39,'[1]регистрация'!$B$6:$J$1431,8,FALSE)</f>
        <v>0</v>
      </c>
      <c r="H39" s="37" t="str">
        <f>VLOOKUP(A39,'[1]регистрация'!$B$6:$J$1431,9,FALSE)</f>
        <v>Лопатин АВ Галоян СП</v>
      </c>
      <c r="I39" s="25">
        <v>144</v>
      </c>
      <c r="J39" s="42" t="s">
        <v>7</v>
      </c>
      <c r="K39" s="28" t="str">
        <f>VLOOKUP(I39,'[1]регистрация'!$B$6:$J$1431,4,FALSE)</f>
        <v>КАЛИНИН Денис Александрович</v>
      </c>
      <c r="L39" s="30" t="str">
        <f>VLOOKUP(I39,'[1]регистрация'!$B$6:$J$1431,5,FALSE)</f>
        <v>03.09.1994 кмс</v>
      </c>
      <c r="M39" s="32" t="str">
        <f>VLOOKUP(I39,'[1]регистрация'!$B$6:$J$1431,6,FALSE)</f>
        <v>Мос</v>
      </c>
      <c r="N39" s="34" t="str">
        <f>VLOOKUP(I39,'[1]регистрация'!$B$6:$J$1431,7,FALSE)</f>
        <v>Москва МСК Самбо-70</v>
      </c>
      <c r="O39" s="36">
        <f>VLOOKUP(I39,'[1]регистрация'!$B$6:$J$1431,8,FALSE)</f>
        <v>0</v>
      </c>
      <c r="P39" s="37" t="str">
        <f>VLOOKUP(I39,'[1]регистрация'!$B$6:$J$1431,9,FALSE)</f>
        <v>Гусева ЕВ Фаттахова АВ</v>
      </c>
    </row>
    <row r="40" spans="1:16" ht="12.75">
      <c r="A40" s="25"/>
      <c r="B40" s="42"/>
      <c r="C40" s="28"/>
      <c r="D40" s="30"/>
      <c r="E40" s="38"/>
      <c r="F40" s="35"/>
      <c r="G40" s="36"/>
      <c r="H40" s="37"/>
      <c r="I40" s="25"/>
      <c r="J40" s="42"/>
      <c r="K40" s="28"/>
      <c r="L40" s="30"/>
      <c r="M40" s="38"/>
      <c r="N40" s="35"/>
      <c r="O40" s="36"/>
      <c r="P40" s="37"/>
    </row>
    <row r="41" spans="1:16" ht="12.75">
      <c r="A41" s="25">
        <v>47</v>
      </c>
      <c r="B41" s="26" t="s">
        <v>8</v>
      </c>
      <c r="C41" s="28" t="str">
        <f>VLOOKUP(A41,'[1]регистрация'!$B$6:$J$1431,4,FALSE)</f>
        <v>АДУКОВ Абдулкадыр Муртазалиевич</v>
      </c>
      <c r="D41" s="30" t="str">
        <f>VLOOKUP(A41,'[1]регистрация'!$B$6:$J$1431,5,FALSE)</f>
        <v>17.09.1994 кмс</v>
      </c>
      <c r="E41" s="32" t="str">
        <f>VLOOKUP(A41,'[1]регистрация'!$B$6:$J$1431,6,FALSE)</f>
        <v>УФО</v>
      </c>
      <c r="F41" s="34" t="str">
        <f>VLOOKUP(A41,'[1]регистрация'!$B$6:$J$1431,7,FALSE)</f>
        <v>ХМАО-Югра Радужный МО</v>
      </c>
      <c r="G41" s="36">
        <f>VLOOKUP(A41,'[1]регистрация'!$B$6:$J$1431,8,FALSE)</f>
        <v>0</v>
      </c>
      <c r="H41" s="37" t="str">
        <f>VLOOKUP(A41,'[1]регистрация'!$B$6:$J$1431,9,FALSE)</f>
        <v>Шабанов ЭД</v>
      </c>
      <c r="I41" s="25">
        <v>153</v>
      </c>
      <c r="J41" s="26" t="s">
        <v>8</v>
      </c>
      <c r="K41" s="28" t="str">
        <f>VLOOKUP(I41,'[1]регистрация'!$B$6:$J$1431,4,FALSE)</f>
        <v>КОНДРАШОВ Игорь Константинович</v>
      </c>
      <c r="L41" s="30" t="str">
        <f>VLOOKUP(I41,'[1]регистрация'!$B$6:$J$1431,5,FALSE)</f>
        <v>10.06.1992 мс</v>
      </c>
      <c r="M41" s="32" t="str">
        <f>VLOOKUP(I41,'[1]регистрация'!$B$6:$J$1431,6,FALSE)</f>
        <v>Мос</v>
      </c>
      <c r="N41" s="34" t="str">
        <f>VLOOKUP(I41,'[1]регистрация'!$B$6:$J$1431,7,FALSE)</f>
        <v>Москва МСК Самбо-70</v>
      </c>
      <c r="O41" s="36">
        <f>VLOOKUP(I41,'[1]регистрация'!$B$6:$J$1431,8,FALSE)</f>
        <v>0</v>
      </c>
      <c r="P41" s="37" t="str">
        <f>VLOOKUP(I41,'[1]регистрация'!$B$6:$J$1431,9,FALSE)</f>
        <v>Никитин АМ Франковский ВВ</v>
      </c>
    </row>
    <row r="42" spans="1:16" ht="12.75">
      <c r="A42" s="25"/>
      <c r="B42" s="26"/>
      <c r="C42" s="28"/>
      <c r="D42" s="30"/>
      <c r="E42" s="38"/>
      <c r="F42" s="35"/>
      <c r="G42" s="36"/>
      <c r="H42" s="37"/>
      <c r="I42" s="25"/>
      <c r="J42" s="26"/>
      <c r="K42" s="28"/>
      <c r="L42" s="30"/>
      <c r="M42" s="38"/>
      <c r="N42" s="35"/>
      <c r="O42" s="36"/>
      <c r="P42" s="37"/>
    </row>
    <row r="43" spans="1:16" ht="12.75">
      <c r="A43" s="25">
        <v>46</v>
      </c>
      <c r="B43" s="26" t="s">
        <v>8</v>
      </c>
      <c r="C43" s="28" t="str">
        <f>VLOOKUP(A43,'[1]регистрация'!$B$6:$J$1431,4,FALSE)</f>
        <v>САНДИН Ярослав Сергеевич</v>
      </c>
      <c r="D43" s="30" t="str">
        <f>VLOOKUP(A43,'[1]регистрация'!$B$6:$J$1431,5,FALSE)</f>
        <v>13.08.92 кмс</v>
      </c>
      <c r="E43" s="32" t="str">
        <f>VLOOKUP(A43,'[1]регистрация'!$B$6:$J$1431,6,FALSE)</f>
        <v>УФО</v>
      </c>
      <c r="F43" s="34" t="str">
        <f>VLOOKUP(A43,'[1]регистрация'!$B$6:$J$1431,7,FALSE)</f>
        <v>Свердловская В.Пышма ПР</v>
      </c>
      <c r="G43" s="36">
        <f>VLOOKUP(A43,'[1]регистрация'!$B$6:$J$1431,8,FALSE)</f>
        <v>0</v>
      </c>
      <c r="H43" s="37" t="str">
        <f>VLOOKUP(A43,'[1]регистрация'!$B$6:$J$1431,9,FALSE)</f>
        <v>Стенников ВГ Мельников АН</v>
      </c>
      <c r="I43" s="25">
        <v>140</v>
      </c>
      <c r="J43" s="26" t="s">
        <v>8</v>
      </c>
      <c r="K43" s="28" t="str">
        <f>VLOOKUP(I43,'[1]регистрация'!$B$6:$J$1431,4,FALSE)</f>
        <v>НИКУЛИН Иван Дмитриевич</v>
      </c>
      <c r="L43" s="30" t="str">
        <f>VLOOKUP(I43,'[1]регистрация'!$B$6:$J$1431,5,FALSE)</f>
        <v>20.03.1993 мс</v>
      </c>
      <c r="M43" s="32" t="str">
        <f>VLOOKUP(I43,'[1]регистрация'!$B$6:$J$1431,6,FALSE)</f>
        <v>УФО</v>
      </c>
      <c r="N43" s="34" t="str">
        <f>VLOOKUP(I43,'[1]регистрация'!$B$6:$J$1431,7,FALSE)</f>
        <v>Свердловская Екат-рг ПР </v>
      </c>
      <c r="O43" s="36">
        <f>VLOOKUP(I43,'[1]регистрация'!$B$6:$J$1431,8,FALSE)</f>
        <v>0</v>
      </c>
      <c r="P43" s="37" t="str">
        <f>VLOOKUP(I43,'[1]регистрация'!$B$6:$J$1431,9,FALSE)</f>
        <v>Стенников ВГ Мельников АН</v>
      </c>
    </row>
    <row r="44" spans="1:16" ht="13.5" thickBot="1">
      <c r="A44" s="25"/>
      <c r="B44" s="27"/>
      <c r="C44" s="29"/>
      <c r="D44" s="31"/>
      <c r="E44" s="33"/>
      <c r="F44" s="39"/>
      <c r="G44" s="40"/>
      <c r="H44" s="41"/>
      <c r="I44" s="25"/>
      <c r="J44" s="27"/>
      <c r="K44" s="29"/>
      <c r="L44" s="31"/>
      <c r="M44" s="33"/>
      <c r="N44" s="39"/>
      <c r="O44" s="40"/>
      <c r="P44" s="41"/>
    </row>
    <row r="45" spans="1:16" ht="11.25" customHeight="1">
      <c r="A45" s="2"/>
      <c r="B45" s="3"/>
      <c r="C45" s="4"/>
      <c r="D45" s="5"/>
      <c r="E45" s="5"/>
      <c r="F45" s="18"/>
      <c r="G45" s="24"/>
      <c r="H45" s="19"/>
      <c r="K45" s="4"/>
      <c r="L45" s="5"/>
      <c r="M45" s="5"/>
      <c r="N45" s="18"/>
      <c r="O45" s="6"/>
      <c r="P45" s="19"/>
    </row>
    <row r="46" spans="6:16" ht="13.5" thickBot="1">
      <c r="F46" s="17"/>
      <c r="G46" s="23"/>
      <c r="H46" s="17"/>
      <c r="N46" s="17"/>
      <c r="P46" s="17"/>
    </row>
    <row r="47" spans="2:16" ht="17.25" customHeight="1" thickBot="1">
      <c r="B47" s="16">
        <v>82</v>
      </c>
      <c r="F47" s="17"/>
      <c r="G47" s="23"/>
      <c r="H47" s="17"/>
      <c r="J47" s="16">
        <v>100</v>
      </c>
      <c r="N47" s="17"/>
      <c r="P47" s="17"/>
    </row>
    <row r="48" spans="1:16" ht="12.75" customHeight="1">
      <c r="A48" s="25">
        <v>192</v>
      </c>
      <c r="B48" s="53" t="s">
        <v>5</v>
      </c>
      <c r="C48" s="45" t="str">
        <f>VLOOKUP(A48,'[1]регистрация'!$B$6:$J$1431,4,FALSE)</f>
        <v>КОРЕЛИ Георгий Кобаевич</v>
      </c>
      <c r="D48" s="46" t="str">
        <f>VLOOKUP(A48,'[1]регистрация'!$B$6:$J$1431,5,FALSE)</f>
        <v>08.03.1992 мс</v>
      </c>
      <c r="E48" s="57" t="str">
        <f>VLOOKUP(A48,'[1]регистрация'!$B$6:$J$1431,6,FALSE)</f>
        <v>Мос</v>
      </c>
      <c r="F48" s="47" t="str">
        <f>VLOOKUP(A48,'[1]регистрация'!$B$6:$J$1431,7,FALSE)</f>
        <v>Москва МСК Самбо-70</v>
      </c>
      <c r="G48" s="48">
        <f>VLOOKUP(A48,'[1]регистрация'!$B$6:$J$1431,8,FALSE)</f>
        <v>0</v>
      </c>
      <c r="H48" s="43" t="str">
        <f>VLOOKUP(A48,'[1]регистрация'!$B$6:$J$1431,9,FALSE)</f>
        <v>Лебедев АА</v>
      </c>
      <c r="I48" s="25">
        <v>235</v>
      </c>
      <c r="J48" s="53" t="s">
        <v>5</v>
      </c>
      <c r="K48" s="45" t="str">
        <f>VLOOKUP(I48,'[1]регистрация'!$B$6:$J$1431,4,FALSE)</f>
        <v>ЕЛИСЕЕВ Дмитрий Михайлович</v>
      </c>
      <c r="L48" s="46" t="str">
        <f>VLOOKUP(I48,'[1]регистрация'!$B$6:$J$1431,5,FALSE)</f>
        <v>25.09.1992 кмс</v>
      </c>
      <c r="M48" s="57" t="str">
        <f>VLOOKUP(I48,'[1]регистрация'!$B$6:$J$1431,6,FALSE)</f>
        <v>С.П.</v>
      </c>
      <c r="N48" s="47" t="str">
        <f>VLOOKUP(I48,'[1]регистрация'!$B$6:$J$1431,7,FALSE)</f>
        <v>Санкт Петербург КШВСМ</v>
      </c>
      <c r="O48" s="48">
        <f>VLOOKUP(I48,'[1]регистрация'!$B$6:$J$1431,8,FALSE)</f>
        <v>0</v>
      </c>
      <c r="P48" s="43" t="str">
        <f>VLOOKUP(I48,'[1]регистрация'!$B$6:$J$1431,9,FALSE)</f>
        <v>Савельев АВ Зверев СА</v>
      </c>
    </row>
    <row r="49" spans="1:16" ht="12.75">
      <c r="A49" s="25"/>
      <c r="B49" s="54"/>
      <c r="C49" s="28"/>
      <c r="D49" s="30"/>
      <c r="E49" s="38"/>
      <c r="F49" s="35"/>
      <c r="G49" s="36"/>
      <c r="H49" s="37"/>
      <c r="I49" s="25"/>
      <c r="J49" s="54"/>
      <c r="K49" s="28"/>
      <c r="L49" s="30"/>
      <c r="M49" s="38"/>
      <c r="N49" s="35"/>
      <c r="O49" s="36"/>
      <c r="P49" s="37"/>
    </row>
    <row r="50" spans="1:16" ht="12.75" customHeight="1">
      <c r="A50" s="25">
        <v>175</v>
      </c>
      <c r="B50" s="44" t="s">
        <v>6</v>
      </c>
      <c r="C50" s="28" t="str">
        <f>VLOOKUP(A50,'[1]регистрация'!$B$6:$J$1431,4,FALSE)</f>
        <v>ГАЛСТЯН Самвел МКРТИЧОВИЧ</v>
      </c>
      <c r="D50" s="30" t="str">
        <f>VLOOKUP(A50,'[1]регистрация'!$B$6:$J$1431,5,FALSE)</f>
        <v>22.07.1993 мс</v>
      </c>
      <c r="E50" s="32" t="str">
        <f>VLOOKUP(A50,'[1]регистрация'!$B$6:$J$1431,6,FALSE)</f>
        <v>ЮФО</v>
      </c>
      <c r="F50" s="34" t="str">
        <f>VLOOKUP(A50,'[1]регистрация'!$B$6:$J$1431,7,FALSE)</f>
        <v>Краснодарский Армавир Д</v>
      </c>
      <c r="G50" s="36">
        <f>VLOOKUP(A50,'[1]регистрация'!$B$6:$J$1431,8,FALSE)</f>
        <v>0</v>
      </c>
      <c r="H50" s="37" t="str">
        <f>VLOOKUP(A50,'[1]регистрация'!$B$6:$J$1431,9,FALSE)</f>
        <v>Погосян ВГ</v>
      </c>
      <c r="I50" s="25">
        <v>238</v>
      </c>
      <c r="J50" s="44" t="s">
        <v>6</v>
      </c>
      <c r="K50" s="28" t="str">
        <f>VLOOKUP(I50,'[1]регистрация'!$B$6:$J$1431,4,FALSE)</f>
        <v>КУПРЕЕВ Андрей Сергеевич</v>
      </c>
      <c r="L50" s="30" t="str">
        <f>VLOOKUP(I50,'[1]регистрация'!$B$6:$J$1431,5,FALSE)</f>
        <v>20.08.1992 кмс</v>
      </c>
      <c r="M50" s="32" t="str">
        <f>VLOOKUP(I50,'[1]регистрация'!$B$6:$J$1431,6,FALSE)</f>
        <v>Мос</v>
      </c>
      <c r="N50" s="34" t="str">
        <f>VLOOKUP(I50,'[1]регистрация'!$B$6:$J$1431,7,FALSE)</f>
        <v>Москва Самбо-70 МСК</v>
      </c>
      <c r="O50" s="36">
        <f>VLOOKUP(I50,'[1]регистрация'!$B$6:$J$1431,8,FALSE)</f>
        <v>0</v>
      </c>
      <c r="P50" s="37" t="str">
        <f>VLOOKUP(I50,'[1]регистрация'!$B$6:$J$1431,9,FALSE)</f>
        <v>Сальников ВВ Кабанов ДБ</v>
      </c>
    </row>
    <row r="51" spans="1:16" ht="12.75">
      <c r="A51" s="25"/>
      <c r="B51" s="44"/>
      <c r="C51" s="28"/>
      <c r="D51" s="30"/>
      <c r="E51" s="38"/>
      <c r="F51" s="35"/>
      <c r="G51" s="36"/>
      <c r="H51" s="37"/>
      <c r="I51" s="25"/>
      <c r="J51" s="44"/>
      <c r="K51" s="28"/>
      <c r="L51" s="30"/>
      <c r="M51" s="38"/>
      <c r="N51" s="35"/>
      <c r="O51" s="36"/>
      <c r="P51" s="37"/>
    </row>
    <row r="52" spans="1:16" ht="12.75" customHeight="1">
      <c r="A52" s="25">
        <v>185</v>
      </c>
      <c r="B52" s="42" t="s">
        <v>7</v>
      </c>
      <c r="C52" s="28" t="str">
        <f>VLOOKUP(A52,'[1]регистрация'!$B$6:$J$1431,4,FALSE)</f>
        <v>БОНДИКОВ Ян Константинович</v>
      </c>
      <c r="D52" s="30" t="str">
        <f>VLOOKUP(A52,'[1]регистрация'!$B$6:$J$1431,5,FALSE)</f>
        <v>18.10.1993 кмс</v>
      </c>
      <c r="E52" s="32" t="str">
        <f>VLOOKUP(A52,'[1]регистрация'!$B$6:$J$1431,6,FALSE)</f>
        <v>ПФО</v>
      </c>
      <c r="F52" s="34" t="str">
        <f>VLOOKUP(A52,'[1]регистрация'!$B$6:$J$1431,7,FALSE)</f>
        <v>Пензенская ВС</v>
      </c>
      <c r="G52" s="36">
        <f>VLOOKUP(A52,'[1]регистрация'!$B$6:$J$1431,8,FALSE)</f>
        <v>0</v>
      </c>
      <c r="H52" s="37" t="str">
        <f>VLOOKUP(A52,'[1]регистрация'!$B$6:$J$1431,9,FALSE)</f>
        <v>Надькин ВА Климов ВА Ивентьев АБ</v>
      </c>
      <c r="I52" s="25">
        <v>226</v>
      </c>
      <c r="J52" s="42" t="s">
        <v>7</v>
      </c>
      <c r="K52" s="28" t="str">
        <f>VLOOKUP(I52,'[1]регистрация'!$B$6:$J$1431,4,FALSE)</f>
        <v>САК Александр Игоревич</v>
      </c>
      <c r="L52" s="30" t="str">
        <f>VLOOKUP(I52,'[1]регистрация'!$B$6:$J$1431,5,FALSE)</f>
        <v>26.03.1992 кмс</v>
      </c>
      <c r="M52" s="32" t="str">
        <f>VLOOKUP(I52,'[1]регистрация'!$B$6:$J$1431,6,FALSE)</f>
        <v>СФО</v>
      </c>
      <c r="N52" s="34" t="str">
        <f>VLOOKUP(I52,'[1]регистрация'!$B$6:$J$1431,7,FALSE)</f>
        <v>Красноярский Заозерный МО</v>
      </c>
      <c r="O52" s="36">
        <f>VLOOKUP(I52,'[1]регистрация'!$B$6:$J$1431,8,FALSE)</f>
        <v>0</v>
      </c>
      <c r="P52" s="37" t="str">
        <f>VLOOKUP(I52,'[1]регистрация'!$B$6:$J$1431,9,FALSE)</f>
        <v>Постоев СА Калентьев ВИ</v>
      </c>
    </row>
    <row r="53" spans="1:16" ht="12.75">
      <c r="A53" s="25"/>
      <c r="B53" s="42"/>
      <c r="C53" s="28"/>
      <c r="D53" s="30"/>
      <c r="E53" s="38"/>
      <c r="F53" s="35"/>
      <c r="G53" s="36"/>
      <c r="H53" s="37"/>
      <c r="I53" s="25"/>
      <c r="J53" s="42"/>
      <c r="K53" s="28"/>
      <c r="L53" s="30"/>
      <c r="M53" s="38"/>
      <c r="N53" s="35"/>
      <c r="O53" s="36"/>
      <c r="P53" s="37"/>
    </row>
    <row r="54" spans="1:16" ht="12.75" customHeight="1">
      <c r="A54" s="25">
        <v>200</v>
      </c>
      <c r="B54" s="42" t="s">
        <v>7</v>
      </c>
      <c r="C54" s="28" t="str">
        <f>VLOOKUP(A54,'[1]регистрация'!$B$6:$J$1431,4,FALSE)</f>
        <v>МАТЕВОСЯН Тигран Эдуардович</v>
      </c>
      <c r="D54" s="30" t="str">
        <f>VLOOKUP(A54,'[1]регистрация'!$B$6:$J$1431,5,FALSE)</f>
        <v>30.03.1992 кмс</v>
      </c>
      <c r="E54" s="32" t="str">
        <f>VLOOKUP(A54,'[1]регистрация'!$B$6:$J$1431,6,FALSE)</f>
        <v>ЮФО</v>
      </c>
      <c r="F54" s="34" t="str">
        <f>VLOOKUP(A54,'[1]регистрация'!$B$6:$J$1431,7,FALSE)</f>
        <v>Краснодарский Новороссийск ФКС</v>
      </c>
      <c r="G54" s="36">
        <f>VLOOKUP(A54,'[1]регистрация'!$B$6:$J$1431,8,FALSE)</f>
        <v>0</v>
      </c>
      <c r="H54" s="37" t="str">
        <f>VLOOKUP(A54,'[1]регистрация'!$B$6:$J$1431,9,FALSE)</f>
        <v>Дученко ВФ </v>
      </c>
      <c r="I54" s="25">
        <v>236</v>
      </c>
      <c r="J54" s="42" t="s">
        <v>7</v>
      </c>
      <c r="K54" s="28" t="str">
        <f>VLOOKUP(I54,'[1]регистрация'!$B$6:$J$1431,4,FALSE)</f>
        <v>СОКОЛОВ Андрей Михайлович</v>
      </c>
      <c r="L54" s="30" t="str">
        <f>VLOOKUP(I54,'[1]регистрация'!$B$6:$J$1431,5,FALSE)</f>
        <v>07.09.1993 кмс</v>
      </c>
      <c r="M54" s="32" t="str">
        <f>VLOOKUP(I54,'[1]регистрация'!$B$6:$J$1431,6,FALSE)</f>
        <v>Мос</v>
      </c>
      <c r="N54" s="34" t="str">
        <f>VLOOKUP(I54,'[1]регистрация'!$B$6:$J$1431,7,FALSE)</f>
        <v>Москва Самбо-70 МСК</v>
      </c>
      <c r="O54" s="36">
        <f>VLOOKUP(I54,'[1]регистрация'!$B$6:$J$1431,8,FALSE)</f>
        <v>0</v>
      </c>
      <c r="P54" s="37" t="str">
        <f>VLOOKUP(I54,'[1]регистрация'!$B$6:$J$1431,9,FALSE)</f>
        <v>Сальников ВВ Кабанов ДБ</v>
      </c>
    </row>
    <row r="55" spans="1:16" ht="12.75">
      <c r="A55" s="25"/>
      <c r="B55" s="42"/>
      <c r="C55" s="28"/>
      <c r="D55" s="30"/>
      <c r="E55" s="38"/>
      <c r="F55" s="35"/>
      <c r="G55" s="36"/>
      <c r="H55" s="37"/>
      <c r="I55" s="25"/>
      <c r="J55" s="42"/>
      <c r="K55" s="28"/>
      <c r="L55" s="30"/>
      <c r="M55" s="38"/>
      <c r="N55" s="35"/>
      <c r="O55" s="36"/>
      <c r="P55" s="37"/>
    </row>
    <row r="56" spans="1:16" ht="12.75" customHeight="1">
      <c r="A56" s="25">
        <v>189</v>
      </c>
      <c r="B56" s="26" t="s">
        <v>8</v>
      </c>
      <c r="C56" s="28" t="str">
        <f>VLOOKUP(A56,'[1]регистрация'!$B$6:$J$1431,4,FALSE)</f>
        <v>МКРДУМЯН Гагик Гайкович</v>
      </c>
      <c r="D56" s="30" t="str">
        <f>VLOOKUP(A56,'[1]регистрация'!$B$6:$J$1431,5,FALSE)</f>
        <v>05.06.1993 кмс</v>
      </c>
      <c r="E56" s="32" t="str">
        <f>VLOOKUP(A56,'[1]регистрация'!$B$6:$J$1431,6,FALSE)</f>
        <v>ЮФО</v>
      </c>
      <c r="F56" s="34" t="str">
        <f>VLOOKUP(A56,'[1]регистрация'!$B$6:$J$1431,7,FALSE)</f>
        <v>Краснодарский Армавир Д</v>
      </c>
      <c r="G56" s="36">
        <f>VLOOKUP(A56,'[1]регистрация'!$B$6:$J$1431,8,FALSE)</f>
        <v>0</v>
      </c>
      <c r="H56" s="37" t="str">
        <f>VLOOKUP(A56,'[1]регистрация'!$B$6:$J$1431,9,FALSE)</f>
        <v>Погосян ВГ</v>
      </c>
      <c r="I56" s="25">
        <v>229</v>
      </c>
      <c r="J56" s="26" t="s">
        <v>8</v>
      </c>
      <c r="K56" s="28" t="str">
        <f>VLOOKUP(I56,'[1]регистрация'!$B$6:$J$1431,4,FALSE)</f>
        <v>ЛЕБЕДЕВ Михаил Сергеевич</v>
      </c>
      <c r="L56" s="30" t="str">
        <f>VLOOKUP(I56,'[1]регистрация'!$B$6:$J$1431,5,FALSE)</f>
        <v>14.08.1992 кмс</v>
      </c>
      <c r="M56" s="32" t="str">
        <f>VLOOKUP(I56,'[1]регистрация'!$B$6:$J$1431,6,FALSE)</f>
        <v>УФО</v>
      </c>
      <c r="N56" s="34" t="str">
        <f>VLOOKUP(I56,'[1]регистрация'!$B$6:$J$1431,7,FALSE)</f>
        <v>Свердловская Екат-рг Рингс </v>
      </c>
      <c r="O56" s="36">
        <f>VLOOKUP(I56,'[1]регистрация'!$B$6:$J$1431,8,FALSE)</f>
        <v>0</v>
      </c>
      <c r="P56" s="37" t="str">
        <f>VLOOKUP(I56,'[1]регистрация'!$B$6:$J$1431,9,FALSE)</f>
        <v>Коростелев АБ</v>
      </c>
    </row>
    <row r="57" spans="1:16" ht="12.75" customHeight="1">
      <c r="A57" s="25"/>
      <c r="B57" s="26"/>
      <c r="C57" s="28"/>
      <c r="D57" s="30"/>
      <c r="E57" s="38"/>
      <c r="F57" s="35"/>
      <c r="G57" s="36"/>
      <c r="H57" s="37"/>
      <c r="I57" s="25"/>
      <c r="J57" s="26"/>
      <c r="K57" s="28"/>
      <c r="L57" s="30"/>
      <c r="M57" s="38"/>
      <c r="N57" s="35"/>
      <c r="O57" s="36"/>
      <c r="P57" s="37"/>
    </row>
    <row r="58" spans="1:16" ht="12.75" customHeight="1">
      <c r="A58" s="25">
        <v>190</v>
      </c>
      <c r="B58" s="26" t="s">
        <v>8</v>
      </c>
      <c r="C58" s="28" t="str">
        <f>VLOOKUP(A58,'[1]регистрация'!$B$6:$J$1431,4,FALSE)</f>
        <v>АКСАГОВ Юсуп-Хаджи Кюраевич</v>
      </c>
      <c r="D58" s="30" t="str">
        <f>VLOOKUP(A58,'[1]регистрация'!$B$6:$J$1431,5,FALSE)</f>
        <v>22.01.1992 кмс</v>
      </c>
      <c r="E58" s="32" t="str">
        <f>VLOOKUP(A58,'[1]регистрация'!$B$6:$J$1431,6,FALSE)</f>
        <v>УФО</v>
      </c>
      <c r="F58" s="34" t="str">
        <f>VLOOKUP(A58,'[1]регистрация'!$B$6:$J$1431,7,FALSE)</f>
        <v>Тюменской Тюмень МО</v>
      </c>
      <c r="G58" s="36">
        <f>VLOOKUP(A58,'[1]регистрация'!$B$6:$J$1431,8,FALSE)</f>
        <v>0</v>
      </c>
      <c r="H58" s="37" t="str">
        <f>VLOOKUP(A58,'[1]регистрация'!$B$6:$J$1431,9,FALSE)</f>
        <v>Печуров ЕА</v>
      </c>
      <c r="I58" s="25">
        <v>237</v>
      </c>
      <c r="J58" s="26" t="s">
        <v>8</v>
      </c>
      <c r="K58" s="28" t="str">
        <f>VLOOKUP(I58,'[1]регистрация'!$B$6:$J$1431,4,FALSE)</f>
        <v>УРУСОВ Исмаил Магомедович</v>
      </c>
      <c r="L58" s="30" t="str">
        <f>VLOOKUP(I58,'[1]регистрация'!$B$6:$J$1431,5,FALSE)</f>
        <v>26.01.1992 кмс</v>
      </c>
      <c r="M58" s="32" t="str">
        <f>VLOOKUP(I58,'[1]регистрация'!$B$6:$J$1431,6,FALSE)</f>
        <v>СКФО</v>
      </c>
      <c r="N58" s="34" t="str">
        <f>VLOOKUP(I58,'[1]регистрация'!$B$6:$J$1431,7,FALSE)</f>
        <v>КЧР Черкесск МО</v>
      </c>
      <c r="O58" s="36">
        <f>VLOOKUP(I58,'[1]регистрация'!$B$6:$J$1431,8,FALSE)</f>
        <v>0</v>
      </c>
      <c r="P58" s="37" t="str">
        <f>VLOOKUP(I58,'[1]регистрация'!$B$6:$J$1431,9,FALSE)</f>
        <v>Салпагаров МС Бостанов АБ</v>
      </c>
    </row>
    <row r="59" spans="1:16" ht="12.75" customHeight="1" thickBot="1">
      <c r="A59" s="25"/>
      <c r="B59" s="27"/>
      <c r="C59" s="29"/>
      <c r="D59" s="31"/>
      <c r="E59" s="33"/>
      <c r="F59" s="39"/>
      <c r="G59" s="40"/>
      <c r="H59" s="41"/>
      <c r="I59" s="25"/>
      <c r="J59" s="27"/>
      <c r="K59" s="29"/>
      <c r="L59" s="31"/>
      <c r="M59" s="33"/>
      <c r="N59" s="39"/>
      <c r="O59" s="40"/>
      <c r="P59" s="41"/>
    </row>
    <row r="60" spans="2:16" ht="19.5" customHeight="1" thickBot="1">
      <c r="B60" s="15">
        <v>90</v>
      </c>
      <c r="C60" s="21"/>
      <c r="F60" s="17"/>
      <c r="G60" s="23"/>
      <c r="H60" s="17"/>
      <c r="J60" s="16" t="s">
        <v>10</v>
      </c>
      <c r="K60" s="21"/>
      <c r="N60" s="17"/>
      <c r="O60" s="22"/>
      <c r="P60" s="17"/>
    </row>
    <row r="61" spans="1:16" ht="12.75" customHeight="1">
      <c r="A61" s="25">
        <v>211</v>
      </c>
      <c r="B61" s="53" t="s">
        <v>5</v>
      </c>
      <c r="C61" s="45" t="str">
        <f>VLOOKUP(A61,'[1]регистрация'!$B$6:$J$1431,4,FALSE)</f>
        <v>ТОРГАШОВ Дмитрий Сергеевич</v>
      </c>
      <c r="D61" s="46" t="str">
        <f>VLOOKUP(A61,'[1]регистрация'!$B$6:$J$1431,5,FALSE)</f>
        <v>16.03.93 мс</v>
      </c>
      <c r="E61" s="57" t="str">
        <f>VLOOKUP(A61,'[1]регистрация'!$B$6:$J$1431,6,FALSE)</f>
        <v>УФО</v>
      </c>
      <c r="F61" s="47" t="str">
        <f>VLOOKUP(A61,'[1]регистрация'!$B$6:$J$1431,7,FALSE)</f>
        <v>Свердловская В.Пышма Д</v>
      </c>
      <c r="G61" s="48">
        <f>VLOOKUP(A61,'[1]регистрация'!$B$6:$J$1431,8,FALSE)</f>
        <v>0</v>
      </c>
      <c r="H61" s="43" t="str">
        <f>VLOOKUP(A61,'[1]регистрация'!$B$6:$J$1431,9,FALSE)</f>
        <v>Стенников ВГ Мельников АН</v>
      </c>
      <c r="I61" s="25">
        <v>251</v>
      </c>
      <c r="J61" s="53" t="s">
        <v>5</v>
      </c>
      <c r="K61" s="45" t="str">
        <f>VLOOKUP(I61,'[1]регистрация'!$B$6:$J$1431,4,FALSE)</f>
        <v>СМЕРЕКА Эдгардт Иосифович</v>
      </c>
      <c r="L61" s="46" t="str">
        <f>VLOOKUP(I61,'[1]регистрация'!$B$6:$J$1431,5,FALSE)</f>
        <v>24.08.1993 кмс</v>
      </c>
      <c r="M61" s="57" t="str">
        <f>VLOOKUP(I61,'[1]регистрация'!$B$6:$J$1431,6,FALSE)</f>
        <v>МОС</v>
      </c>
      <c r="N61" s="47" t="str">
        <f>VLOOKUP(I61,'[1]регистрация'!$B$6:$J$1431,7,FALSE)</f>
        <v>Москва Самбо-70 МСК</v>
      </c>
      <c r="O61" s="48">
        <f>VLOOKUP(I61,'[1]регистрация'!$B$6:$J$1431,8,FALSE)</f>
        <v>0</v>
      </c>
      <c r="P61" s="43" t="str">
        <f>VLOOKUP(I61,'[1]регистрация'!$B$6:$J$1431,9,FALSE)</f>
        <v>Сальников ВВ Кабанов ДБ</v>
      </c>
    </row>
    <row r="62" spans="1:16" ht="12.75">
      <c r="A62" s="25"/>
      <c r="B62" s="54"/>
      <c r="C62" s="28"/>
      <c r="D62" s="30"/>
      <c r="E62" s="38"/>
      <c r="F62" s="35"/>
      <c r="G62" s="36"/>
      <c r="H62" s="37"/>
      <c r="I62" s="25"/>
      <c r="J62" s="54"/>
      <c r="K62" s="28"/>
      <c r="L62" s="30"/>
      <c r="M62" s="38"/>
      <c r="N62" s="35"/>
      <c r="O62" s="36"/>
      <c r="P62" s="37"/>
    </row>
    <row r="63" spans="1:16" ht="12.75" customHeight="1">
      <c r="A63" s="25">
        <v>222</v>
      </c>
      <c r="B63" s="44" t="s">
        <v>6</v>
      </c>
      <c r="C63" s="28" t="str">
        <f>VLOOKUP(A63,'[1]регистрация'!$B$6:$J$1431,4,FALSE)</f>
        <v>КИСЕЛЕВ Руслан Владимирович</v>
      </c>
      <c r="D63" s="30" t="str">
        <f>VLOOKUP(A63,'[1]регистрация'!$B$6:$J$1431,5,FALSE)</f>
        <v>16.01.1992 мс</v>
      </c>
      <c r="E63" s="32" t="str">
        <f>VLOOKUP(A63,'[1]регистрация'!$B$6:$J$1431,6,FALSE)</f>
        <v>Мос</v>
      </c>
      <c r="F63" s="34" t="str">
        <f>VLOOKUP(A63,'[1]регистрация'!$B$6:$J$1431,7,FALSE)</f>
        <v>Москва МСК Самбо-70</v>
      </c>
      <c r="G63" s="36">
        <f>VLOOKUP(A63,'[1]регистрация'!$B$6:$J$1431,8,FALSE)</f>
        <v>0</v>
      </c>
      <c r="H63" s="37" t="str">
        <f>VLOOKUP(A63,'[1]регистрация'!$B$6:$J$1431,9,FALSE)</f>
        <v>Богомолов ВА Конин ВИ</v>
      </c>
      <c r="I63" s="25">
        <v>242</v>
      </c>
      <c r="J63" s="44" t="s">
        <v>6</v>
      </c>
      <c r="K63" s="28" t="str">
        <f>VLOOKUP(I63,'[1]регистрация'!$B$6:$J$1431,4,FALSE)</f>
        <v>МАЛИШ Ахмед Боричевич</v>
      </c>
      <c r="L63" s="30" t="str">
        <f>VLOOKUP(I63,'[1]регистрация'!$B$6:$J$1431,5,FALSE)</f>
        <v>02.07.1992 кмс</v>
      </c>
      <c r="M63" s="32" t="str">
        <f>VLOOKUP(I63,'[1]регистрация'!$B$6:$J$1431,6,FALSE)</f>
        <v>ЮФО</v>
      </c>
      <c r="N63" s="34" t="str">
        <f>VLOOKUP(I63,'[1]регистрация'!$B$6:$J$1431,7,FALSE)</f>
        <v>Р Адыгея Адыгея МО</v>
      </c>
      <c r="O63" s="36">
        <f>VLOOKUP(I63,'[1]регистрация'!$B$6:$J$1431,8,FALSE)</f>
        <v>0</v>
      </c>
      <c r="P63" s="37" t="str">
        <f>VLOOKUP(I63,'[1]регистрация'!$B$6:$J$1431,9,FALSE)</f>
        <v>Непсо Б</v>
      </c>
    </row>
    <row r="64" spans="1:16" ht="12.75" customHeight="1">
      <c r="A64" s="25"/>
      <c r="B64" s="44"/>
      <c r="C64" s="28"/>
      <c r="D64" s="30"/>
      <c r="E64" s="38"/>
      <c r="F64" s="35"/>
      <c r="G64" s="36"/>
      <c r="H64" s="37"/>
      <c r="I64" s="25"/>
      <c r="J64" s="44"/>
      <c r="K64" s="28"/>
      <c r="L64" s="30"/>
      <c r="M64" s="38"/>
      <c r="N64" s="35"/>
      <c r="O64" s="36"/>
      <c r="P64" s="37"/>
    </row>
    <row r="65" spans="1:16" ht="12.75" customHeight="1">
      <c r="A65" s="25">
        <v>212</v>
      </c>
      <c r="B65" s="42" t="s">
        <v>7</v>
      </c>
      <c r="C65" s="28" t="str">
        <f>VLOOKUP(A65,'[1]регистрация'!$B$6:$J$1431,4,FALSE)</f>
        <v>ШХАЛАХОВ Рустам Сафарович</v>
      </c>
      <c r="D65" s="30" t="str">
        <f>VLOOKUP(A65,'[1]регистрация'!$B$6:$J$1431,5,FALSE)</f>
        <v>11.02.1993 кмс</v>
      </c>
      <c r="E65" s="32" t="str">
        <f>VLOOKUP(A65,'[1]регистрация'!$B$6:$J$1431,6,FALSE)</f>
        <v>ЮФО</v>
      </c>
      <c r="F65" s="34" t="str">
        <f>VLOOKUP(A65,'[1]регистрация'!$B$6:$J$1431,7,FALSE)</f>
        <v>Краснодарский Туапсе ФКС</v>
      </c>
      <c r="G65" s="36">
        <f>VLOOKUP(A65,'[1]регистрация'!$B$6:$J$1431,8,FALSE)</f>
        <v>0</v>
      </c>
      <c r="H65" s="37" t="str">
        <f>VLOOKUP(A65,'[1]регистрация'!$B$6:$J$1431,9,FALSE)</f>
        <v>Шхалахов АА</v>
      </c>
      <c r="I65" s="25">
        <v>246</v>
      </c>
      <c r="J65" s="42" t="s">
        <v>7</v>
      </c>
      <c r="K65" s="28" t="str">
        <f>VLOOKUP(I65,'[1]регистрация'!$B$6:$J$1431,4,FALSE)</f>
        <v>МЕДВЕДЕВ Виктор Алексеевич</v>
      </c>
      <c r="L65" s="30" t="str">
        <f>VLOOKUP(I65,'[1]регистрация'!$B$6:$J$1431,5,FALSE)</f>
        <v>22.09.1992 кмс</v>
      </c>
      <c r="M65" s="32" t="str">
        <f>VLOOKUP(I65,'[1]регистрация'!$B$6:$J$1431,6,FALSE)</f>
        <v>ЦФО</v>
      </c>
      <c r="N65" s="34" t="str">
        <f>VLOOKUP(I65,'[1]регистрация'!$B$6:$J$1431,7,FALSE)</f>
        <v>Московский Орехово-Зуево МО</v>
      </c>
      <c r="O65" s="36">
        <f>VLOOKUP(I65,'[1]регистрация'!$B$6:$J$1431,8,FALSE)</f>
        <v>0</v>
      </c>
      <c r="P65" s="37" t="str">
        <f>VLOOKUP(I65,'[1]регистрация'!$B$6:$J$1431,9,FALSE)</f>
        <v>Новожилов ВП</v>
      </c>
    </row>
    <row r="66" spans="1:16" ht="12.75" customHeight="1">
      <c r="A66" s="25"/>
      <c r="B66" s="42"/>
      <c r="C66" s="28"/>
      <c r="D66" s="30"/>
      <c r="E66" s="38"/>
      <c r="F66" s="35"/>
      <c r="G66" s="36"/>
      <c r="H66" s="37"/>
      <c r="I66" s="25"/>
      <c r="J66" s="42"/>
      <c r="K66" s="28"/>
      <c r="L66" s="30"/>
      <c r="M66" s="38"/>
      <c r="N66" s="35"/>
      <c r="O66" s="36"/>
      <c r="P66" s="37"/>
    </row>
    <row r="67" spans="1:16" ht="12.75" customHeight="1">
      <c r="A67" s="25">
        <v>203</v>
      </c>
      <c r="B67" s="42" t="s">
        <v>7</v>
      </c>
      <c r="C67" s="28" t="str">
        <f>VLOOKUP(A67,'[1]регистрация'!$B$6:$J$1431,4,FALSE)</f>
        <v>ЛОНДАРЕВ Владимир Александрович</v>
      </c>
      <c r="D67" s="30" t="str">
        <f>VLOOKUP(A67,'[1]регистрация'!$B$6:$J$1431,5,FALSE)</f>
        <v>16.03.1993 кмс</v>
      </c>
      <c r="E67" s="32" t="str">
        <f>VLOOKUP(A67,'[1]регистрация'!$B$6:$J$1431,6,FALSE)</f>
        <v>ДВФО</v>
      </c>
      <c r="F67" s="34" t="str">
        <f>VLOOKUP(A67,'[1]регистрация'!$B$6:$J$1431,7,FALSE)</f>
        <v>Хабаровский Хабаровск Д</v>
      </c>
      <c r="G67" s="36">
        <f>VLOOKUP(A67,'[1]регистрация'!$B$6:$J$1431,8,FALSE)</f>
        <v>0</v>
      </c>
      <c r="H67" s="37" t="str">
        <f>VLOOKUP(A67,'[1]регистрация'!$B$6:$J$1431,9,FALSE)</f>
        <v>Шилакин БВ</v>
      </c>
      <c r="I67" s="25">
        <v>252</v>
      </c>
      <c r="J67" s="42" t="s">
        <v>7</v>
      </c>
      <c r="K67" s="28" t="str">
        <f>VLOOKUP(I67,'[1]регистрация'!$B$6:$J$1431,4,FALSE)</f>
        <v>САРИБЕКЯН Павел Андреевич</v>
      </c>
      <c r="L67" s="30" t="str">
        <f>VLOOKUP(I67,'[1]регистрация'!$B$6:$J$1431,5,FALSE)</f>
        <v>13.07.1992 кмс</v>
      </c>
      <c r="M67" s="32" t="str">
        <f>VLOOKUP(I67,'[1]регистрация'!$B$6:$J$1431,6,FALSE)</f>
        <v>ЮФО</v>
      </c>
      <c r="N67" s="34" t="str">
        <f>VLOOKUP(I67,'[1]регистрация'!$B$6:$J$1431,7,FALSE)</f>
        <v>Краснодарский Курганинск ФКС</v>
      </c>
      <c r="O67" s="36">
        <f>VLOOKUP(I67,'[1]регистрация'!$B$6:$J$1431,8,FALSE)</f>
        <v>0</v>
      </c>
      <c r="P67" s="37" t="str">
        <f>VLOOKUP(I67,'[1]регистрация'!$B$6:$J$1431,9,FALSE)</f>
        <v>Нефедов НИ</v>
      </c>
    </row>
    <row r="68" spans="1:16" ht="12.75">
      <c r="A68" s="25"/>
      <c r="B68" s="42"/>
      <c r="C68" s="28"/>
      <c r="D68" s="30"/>
      <c r="E68" s="38"/>
      <c r="F68" s="35"/>
      <c r="G68" s="36"/>
      <c r="H68" s="37"/>
      <c r="I68" s="25"/>
      <c r="J68" s="42"/>
      <c r="K68" s="28"/>
      <c r="L68" s="30"/>
      <c r="M68" s="38"/>
      <c r="N68" s="35"/>
      <c r="O68" s="36"/>
      <c r="P68" s="37"/>
    </row>
    <row r="69" spans="1:16" ht="12.75" customHeight="1">
      <c r="A69" s="25">
        <v>208</v>
      </c>
      <c r="B69" s="26" t="s">
        <v>8</v>
      </c>
      <c r="C69" s="28" t="str">
        <f>VLOOKUP(A69,'[1]регистрация'!$B$6:$J$1431,4,FALSE)</f>
        <v>КОНОВАЛОВ Антон Алексеевич</v>
      </c>
      <c r="D69" s="30" t="str">
        <f>VLOOKUP(A69,'[1]регистрация'!$B$6:$J$1431,5,FALSE)</f>
        <v>1993 кмс</v>
      </c>
      <c r="E69" s="32" t="str">
        <f>VLOOKUP(A69,'[1]регистрация'!$B$6:$J$1431,6,FALSE)</f>
        <v>ЦФО</v>
      </c>
      <c r="F69" s="34" t="str">
        <f>VLOOKUP(A69,'[1]регистрация'!$B$6:$J$1431,7,FALSE)</f>
        <v>Ярославская Рыбинск МО</v>
      </c>
      <c r="G69" s="36">
        <f>VLOOKUP(A69,'[1]регистрация'!$B$6:$J$1431,8,FALSE)</f>
        <v>0</v>
      </c>
      <c r="H69" s="37" t="str">
        <f>VLOOKUP(A69,'[1]регистрация'!$B$6:$J$1431,9,FALSE)</f>
        <v>Усачев АМ Лонгвинов АВ</v>
      </c>
      <c r="I69" s="25">
        <v>253</v>
      </c>
      <c r="J69" s="26" t="s">
        <v>8</v>
      </c>
      <c r="K69" s="28" t="str">
        <f>VLOOKUP(I69,'[1]регистрация'!$B$6:$J$1431,4,FALSE)</f>
        <v>МАРАБЯН Артур Анатольевич</v>
      </c>
      <c r="L69" s="30" t="str">
        <f>VLOOKUP(I69,'[1]регистрация'!$B$6:$J$1431,5,FALSE)</f>
        <v>02.03.1993 кмс</v>
      </c>
      <c r="M69" s="32" t="str">
        <f>VLOOKUP(I69,'[1]регистрация'!$B$6:$J$1431,6,FALSE)</f>
        <v>ЮФО</v>
      </c>
      <c r="N69" s="34" t="str">
        <f>VLOOKUP(I69,'[1]регистрация'!$B$6:$J$1431,7,FALSE)</f>
        <v>Краснодарский Анапа МО</v>
      </c>
      <c r="O69" s="36">
        <f>VLOOKUP(I69,'[1]регистрация'!$B$6:$J$1431,8,FALSE)</f>
        <v>0</v>
      </c>
      <c r="P69" s="37" t="str">
        <f>VLOOKUP(I69,'[1]регистрация'!$B$6:$J$1431,9,FALSE)</f>
        <v>Галоян СП Аскеров РН</v>
      </c>
    </row>
    <row r="70" spans="1:16" ht="12.75">
      <c r="A70" s="25"/>
      <c r="B70" s="26"/>
      <c r="C70" s="28"/>
      <c r="D70" s="30"/>
      <c r="E70" s="38"/>
      <c r="F70" s="35"/>
      <c r="G70" s="36"/>
      <c r="H70" s="37"/>
      <c r="I70" s="25"/>
      <c r="J70" s="26"/>
      <c r="K70" s="28"/>
      <c r="L70" s="30"/>
      <c r="M70" s="38"/>
      <c r="N70" s="35"/>
      <c r="O70" s="36"/>
      <c r="P70" s="37"/>
    </row>
    <row r="71" spans="1:16" ht="12.75" customHeight="1">
      <c r="A71" s="25">
        <v>205</v>
      </c>
      <c r="B71" s="26" t="s">
        <v>8</v>
      </c>
      <c r="C71" s="28" t="str">
        <f>VLOOKUP(A71,'[1]регистрация'!$B$6:$J$1431,4,FALSE)</f>
        <v>ГАВРИЛОВ Денис Игоревич</v>
      </c>
      <c r="D71" s="30" t="str">
        <f>VLOOKUP(A71,'[1]регистрация'!$B$6:$J$1431,5,FALSE)</f>
        <v>26.05.1992 кмс</v>
      </c>
      <c r="E71" s="32" t="str">
        <f>VLOOKUP(A71,'[1]регистрация'!$B$6:$J$1431,6,FALSE)</f>
        <v>ЮФО</v>
      </c>
      <c r="F71" s="34" t="str">
        <f>VLOOKUP(A71,'[1]регистрация'!$B$6:$J$1431,7,FALSE)</f>
        <v>Краснодарский Новороссийск ФКС</v>
      </c>
      <c r="G71" s="36">
        <f>VLOOKUP(A71,'[1]регистрация'!$B$6:$J$1431,8,FALSE)</f>
        <v>0</v>
      </c>
      <c r="H71" s="37" t="str">
        <f>VLOOKUP(A71,'[1]регистрация'!$B$6:$J$1431,9,FALSE)</f>
        <v>Солодкий ОИ</v>
      </c>
      <c r="I71" s="25">
        <v>257</v>
      </c>
      <c r="J71" s="26" t="s">
        <v>8</v>
      </c>
      <c r="K71" s="28" t="str">
        <f>VLOOKUP(I71,'[1]регистрация'!$B$6:$J$1431,4,FALSE)</f>
        <v>ЧЕРНЫШОВ Антон Геннадбевич</v>
      </c>
      <c r="L71" s="30" t="str">
        <f>VLOOKUP(I71,'[1]регистрация'!$B$6:$J$1431,5,FALSE)</f>
        <v>15.11.1992 мс</v>
      </c>
      <c r="M71" s="32" t="str">
        <f>VLOOKUP(I71,'[1]регистрация'!$B$6:$J$1431,6,FALSE)</f>
        <v>МОС</v>
      </c>
      <c r="N71" s="34" t="str">
        <f>VLOOKUP(I71,'[1]регистрация'!$B$6:$J$1431,7,FALSE)</f>
        <v>Москва МСК Самбо-70</v>
      </c>
      <c r="O71" s="36">
        <f>VLOOKUP(I71,'[1]регистрация'!$B$6:$J$1431,8,FALSE)</f>
        <v>0</v>
      </c>
      <c r="P71" s="37" t="str">
        <f>VLOOKUP(I71,'[1]регистрация'!$B$6:$J$1431,9,FALSE)</f>
        <v>Целых ВВ Яковцев ВА</v>
      </c>
    </row>
    <row r="72" spans="1:16" ht="12.75" customHeight="1" thickBot="1">
      <c r="A72" s="25"/>
      <c r="B72" s="27"/>
      <c r="C72" s="29"/>
      <c r="D72" s="31"/>
      <c r="E72" s="33"/>
      <c r="F72" s="39"/>
      <c r="G72" s="40"/>
      <c r="H72" s="41"/>
      <c r="I72" s="25"/>
      <c r="J72" s="27"/>
      <c r="K72" s="29"/>
      <c r="L72" s="31"/>
      <c r="M72" s="33"/>
      <c r="N72" s="39"/>
      <c r="O72" s="40"/>
      <c r="P72" s="41"/>
    </row>
    <row r="74" spans="2:16" ht="37.5" customHeight="1">
      <c r="B74" s="8" t="str">
        <f>'[1]реквизиты'!$A$6</f>
        <v>Гл. судья, судья МК</v>
      </c>
      <c r="C74" s="11"/>
      <c r="D74" s="11"/>
      <c r="E74" s="11"/>
      <c r="F74" s="11"/>
      <c r="G74" s="13" t="str">
        <f>HYPERLINK('[1]реквизиты'!$G$7)</f>
        <v>А.Б. Рыбаков</v>
      </c>
      <c r="H74" s="12"/>
      <c r="J74" s="8" t="str">
        <f>'[1]реквизиты'!$A$8</f>
        <v>Гл. секретарь, судья МК</v>
      </c>
      <c r="K74" s="12"/>
      <c r="L74" s="12"/>
      <c r="M74" s="12"/>
      <c r="N74" s="12"/>
      <c r="O74" s="13" t="str">
        <f>HYPERLINK('[1]реквизиты'!$G$9)</f>
        <v>Н.Ю. Глушкова</v>
      </c>
      <c r="P74" s="12"/>
    </row>
    <row r="75" spans="2:16" ht="15.75">
      <c r="B75" s="8"/>
      <c r="C75" s="12"/>
      <c r="D75" s="12"/>
      <c r="E75" s="12"/>
      <c r="F75" s="12"/>
      <c r="G75" s="14" t="str">
        <f>HYPERLINK('[1]реквизиты'!$G$8)</f>
        <v>/г.Чебоксары/</v>
      </c>
      <c r="H75" s="11"/>
      <c r="K75" s="1"/>
      <c r="L75" s="1"/>
      <c r="M75" s="1"/>
      <c r="N75" s="1"/>
      <c r="O75" s="14" t="str">
        <f>'[1]реквизиты'!$G$10</f>
        <v>/г. Рязань/</v>
      </c>
      <c r="P75" s="11"/>
    </row>
    <row r="76" spans="2:8" ht="12.75" customHeight="1">
      <c r="B76" s="63"/>
      <c r="C76" s="62"/>
      <c r="D76" s="68"/>
      <c r="E76" s="20"/>
      <c r="F76" s="65"/>
      <c r="G76" s="66"/>
      <c r="H76" s="62"/>
    </row>
    <row r="77" spans="2:8" ht="12.75">
      <c r="B77" s="63"/>
      <c r="C77" s="62"/>
      <c r="D77" s="64"/>
      <c r="E77" s="5"/>
      <c r="F77" s="65"/>
      <c r="G77" s="66"/>
      <c r="H77" s="62"/>
    </row>
    <row r="78" spans="2:8" ht="12.75" customHeight="1">
      <c r="B78" s="63"/>
      <c r="C78" s="62"/>
      <c r="D78" s="68"/>
      <c r="E78" s="20"/>
      <c r="F78" s="65"/>
      <c r="G78" s="66"/>
      <c r="H78" s="62"/>
    </row>
    <row r="79" spans="2:8" ht="12.75">
      <c r="B79" s="63"/>
      <c r="C79" s="62"/>
      <c r="D79" s="64"/>
      <c r="E79" s="5"/>
      <c r="F79" s="65"/>
      <c r="G79" s="66"/>
      <c r="H79" s="62"/>
    </row>
    <row r="80" spans="2:8" ht="12.75" customHeight="1">
      <c r="B80" s="63"/>
      <c r="C80" s="62"/>
      <c r="D80" s="64"/>
      <c r="E80" s="5"/>
      <c r="F80" s="65"/>
      <c r="G80" s="66"/>
      <c r="H80" s="62"/>
    </row>
    <row r="81" spans="2:8" ht="12.75">
      <c r="B81" s="63"/>
      <c r="C81" s="62"/>
      <c r="D81" s="64"/>
      <c r="E81" s="5"/>
      <c r="F81" s="65"/>
      <c r="G81" s="66"/>
      <c r="H81" s="62"/>
    </row>
    <row r="82" spans="2:14" ht="12.75" customHeight="1">
      <c r="B82" s="63"/>
      <c r="C82" s="62"/>
      <c r="D82" s="64"/>
      <c r="E82" s="5"/>
      <c r="F82" s="65"/>
      <c r="G82" s="66"/>
      <c r="H82" s="62"/>
      <c r="L82" s="1"/>
      <c r="M82" s="1"/>
      <c r="N82" s="1"/>
    </row>
    <row r="83" spans="2:8" ht="12.75">
      <c r="B83" s="63"/>
      <c r="C83" s="62"/>
      <c r="D83" s="64"/>
      <c r="E83" s="5"/>
      <c r="F83" s="65"/>
      <c r="G83" s="66"/>
      <c r="H83" s="62"/>
    </row>
    <row r="84" spans="2:8" ht="12.75" customHeight="1">
      <c r="B84" s="63"/>
      <c r="C84" s="62"/>
      <c r="D84" s="64"/>
      <c r="E84" s="5"/>
      <c r="F84" s="65"/>
      <c r="G84" s="66"/>
      <c r="H84" s="62"/>
    </row>
    <row r="85" spans="2:8" ht="12.75">
      <c r="B85" s="63"/>
      <c r="C85" s="62"/>
      <c r="D85" s="64"/>
      <c r="E85" s="5"/>
      <c r="F85" s="65"/>
      <c r="G85" s="66"/>
      <c r="H85" s="62"/>
    </row>
    <row r="88" ht="15.75">
      <c r="I88" s="9"/>
    </row>
    <row r="89" ht="12.75">
      <c r="I89" s="10"/>
    </row>
    <row r="90" ht="12.75">
      <c r="I90" s="10"/>
    </row>
    <row r="93" ht="12.75">
      <c r="K93" s="1"/>
    </row>
  </sheetData>
  <sheetProtection/>
  <mergeCells count="526">
    <mergeCell ref="M63:M64"/>
    <mergeCell ref="M65:M66"/>
    <mergeCell ref="M67:M68"/>
    <mergeCell ref="M61:M62"/>
    <mergeCell ref="L69:L70"/>
    <mergeCell ref="I69:I70"/>
    <mergeCell ref="J69:J70"/>
    <mergeCell ref="K69:K70"/>
    <mergeCell ref="I37:I38"/>
    <mergeCell ref="I39:I40"/>
    <mergeCell ref="G37:G38"/>
    <mergeCell ref="H37:H38"/>
    <mergeCell ref="I65:I66"/>
    <mergeCell ref="J65:J66"/>
    <mergeCell ref="K65:K66"/>
    <mergeCell ref="L65:L66"/>
    <mergeCell ref="E28:E29"/>
    <mergeCell ref="E30:E31"/>
    <mergeCell ref="E33:E34"/>
    <mergeCell ref="E35:E36"/>
    <mergeCell ref="M33:M34"/>
    <mergeCell ref="I33:I34"/>
    <mergeCell ref="I35:I36"/>
    <mergeCell ref="L33:L34"/>
    <mergeCell ref="J35:J36"/>
    <mergeCell ref="K35:K36"/>
    <mergeCell ref="M26:M27"/>
    <mergeCell ref="M28:M29"/>
    <mergeCell ref="M5:N6"/>
    <mergeCell ref="M7:M8"/>
    <mergeCell ref="M9:M10"/>
    <mergeCell ref="M11:M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I41:I42"/>
    <mergeCell ref="I43:I44"/>
    <mergeCell ref="B41:B42"/>
    <mergeCell ref="C41:C42"/>
    <mergeCell ref="D41:D42"/>
    <mergeCell ref="F41:F42"/>
    <mergeCell ref="G41:G42"/>
    <mergeCell ref="A52:A53"/>
    <mergeCell ref="A54:A55"/>
    <mergeCell ref="A41:A42"/>
    <mergeCell ref="A43:A44"/>
    <mergeCell ref="C33:C34"/>
    <mergeCell ref="D33:D34"/>
    <mergeCell ref="B35:B36"/>
    <mergeCell ref="C35:C36"/>
    <mergeCell ref="B33:B34"/>
    <mergeCell ref="A33:A34"/>
    <mergeCell ref="A35:A36"/>
    <mergeCell ref="A37:A38"/>
    <mergeCell ref="A39:A40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A17:A18"/>
    <mergeCell ref="A28:A29"/>
    <mergeCell ref="I9:I10"/>
    <mergeCell ref="I11:I12"/>
    <mergeCell ref="I13:I14"/>
    <mergeCell ref="A24:A25"/>
    <mergeCell ref="I15:I16"/>
    <mergeCell ref="I17:I18"/>
    <mergeCell ref="B15:B16"/>
    <mergeCell ref="A9:A10"/>
    <mergeCell ref="F15:F16"/>
    <mergeCell ref="A1:P1"/>
    <mergeCell ref="B9:B10"/>
    <mergeCell ref="G5:G6"/>
    <mergeCell ref="H5:H6"/>
    <mergeCell ref="B7:B8"/>
    <mergeCell ref="E9:E10"/>
    <mergeCell ref="E11:E12"/>
    <mergeCell ref="E13:E14"/>
    <mergeCell ref="E15:E16"/>
    <mergeCell ref="A11:A12"/>
    <mergeCell ref="A13:A14"/>
    <mergeCell ref="A15:A16"/>
    <mergeCell ref="D15:D16"/>
    <mergeCell ref="G7:G8"/>
    <mergeCell ref="B5:B6"/>
    <mergeCell ref="C5:C6"/>
    <mergeCell ref="D5:D6"/>
    <mergeCell ref="E5:F6"/>
    <mergeCell ref="E7:E8"/>
    <mergeCell ref="C7:C8"/>
    <mergeCell ref="A7:A8"/>
    <mergeCell ref="D7:D8"/>
    <mergeCell ref="F7:F8"/>
    <mergeCell ref="G15:G16"/>
    <mergeCell ref="B13:B14"/>
    <mergeCell ref="D9:D10"/>
    <mergeCell ref="F9:F10"/>
    <mergeCell ref="G9:G10"/>
    <mergeCell ref="B11:B12"/>
    <mergeCell ref="C11:C12"/>
    <mergeCell ref="D11:D12"/>
    <mergeCell ref="F11:F12"/>
    <mergeCell ref="C15:C16"/>
    <mergeCell ref="G17:G18"/>
    <mergeCell ref="B20:B21"/>
    <mergeCell ref="C20:C21"/>
    <mergeCell ref="D20:D21"/>
    <mergeCell ref="F20:F21"/>
    <mergeCell ref="G20:G21"/>
    <mergeCell ref="B17:B18"/>
    <mergeCell ref="D17:D18"/>
    <mergeCell ref="F17:F18"/>
    <mergeCell ref="E17:E18"/>
    <mergeCell ref="H20:H21"/>
    <mergeCell ref="B22:B23"/>
    <mergeCell ref="C22:C23"/>
    <mergeCell ref="D22:D23"/>
    <mergeCell ref="F22:F23"/>
    <mergeCell ref="G22:G23"/>
    <mergeCell ref="H22:H23"/>
    <mergeCell ref="E20:E21"/>
    <mergeCell ref="E22:E23"/>
    <mergeCell ref="B28:B29"/>
    <mergeCell ref="C28:C29"/>
    <mergeCell ref="D28:D29"/>
    <mergeCell ref="C24:C25"/>
    <mergeCell ref="B30:B31"/>
    <mergeCell ref="C30:C31"/>
    <mergeCell ref="D30:D31"/>
    <mergeCell ref="F30:F31"/>
    <mergeCell ref="F24:F25"/>
    <mergeCell ref="D24:D25"/>
    <mergeCell ref="B26:B27"/>
    <mergeCell ref="C26:C27"/>
    <mergeCell ref="D26:D27"/>
    <mergeCell ref="F26:F27"/>
    <mergeCell ref="B24:B25"/>
    <mergeCell ref="E24:E25"/>
    <mergeCell ref="E26:E27"/>
    <mergeCell ref="H11:H12"/>
    <mergeCell ref="C13:C14"/>
    <mergeCell ref="H13:H14"/>
    <mergeCell ref="H7:H8"/>
    <mergeCell ref="C9:C10"/>
    <mergeCell ref="H9:H10"/>
    <mergeCell ref="D13:D14"/>
    <mergeCell ref="F13:F14"/>
    <mergeCell ref="G13:G14"/>
    <mergeCell ref="G11:G12"/>
    <mergeCell ref="H15:H16"/>
    <mergeCell ref="C17:C18"/>
    <mergeCell ref="H17:H18"/>
    <mergeCell ref="F28:F29"/>
    <mergeCell ref="G28:G29"/>
    <mergeCell ref="H28:H29"/>
    <mergeCell ref="G24:G25"/>
    <mergeCell ref="H24:H25"/>
    <mergeCell ref="G26:G27"/>
    <mergeCell ref="H26:H27"/>
    <mergeCell ref="G30:G31"/>
    <mergeCell ref="H30:H31"/>
    <mergeCell ref="D35:D36"/>
    <mergeCell ref="F35:F36"/>
    <mergeCell ref="G35:G36"/>
    <mergeCell ref="H35:H36"/>
    <mergeCell ref="F33:F34"/>
    <mergeCell ref="G33:G34"/>
    <mergeCell ref="H33:H34"/>
    <mergeCell ref="F39:F40"/>
    <mergeCell ref="G39:G40"/>
    <mergeCell ref="H39:H40"/>
    <mergeCell ref="B37:B38"/>
    <mergeCell ref="C37:C38"/>
    <mergeCell ref="F37:F38"/>
    <mergeCell ref="D37:D38"/>
    <mergeCell ref="B39:B40"/>
    <mergeCell ref="E37:E38"/>
    <mergeCell ref="E39:E40"/>
    <mergeCell ref="B43:B44"/>
    <mergeCell ref="C43:C44"/>
    <mergeCell ref="D43:D44"/>
    <mergeCell ref="E43:E44"/>
    <mergeCell ref="C39:C40"/>
    <mergeCell ref="D39:D40"/>
    <mergeCell ref="G50:G51"/>
    <mergeCell ref="H50:H51"/>
    <mergeCell ref="H65:H66"/>
    <mergeCell ref="G71:G72"/>
    <mergeCell ref="H63:H64"/>
    <mergeCell ref="G67:G68"/>
    <mergeCell ref="H67:H68"/>
    <mergeCell ref="H69:H70"/>
    <mergeCell ref="G69:G70"/>
    <mergeCell ref="H71:H72"/>
    <mergeCell ref="J48:J49"/>
    <mergeCell ref="M58:M59"/>
    <mergeCell ref="M50:M51"/>
    <mergeCell ref="J50:J51"/>
    <mergeCell ref="K50:K51"/>
    <mergeCell ref="L50:L51"/>
    <mergeCell ref="L58:L59"/>
    <mergeCell ref="K58:K59"/>
    <mergeCell ref="H41:H42"/>
    <mergeCell ref="G43:G44"/>
    <mergeCell ref="H43:H44"/>
    <mergeCell ref="E48:E49"/>
    <mergeCell ref="E41:E42"/>
    <mergeCell ref="F43:F44"/>
    <mergeCell ref="K56:K57"/>
    <mergeCell ref="N48:N49"/>
    <mergeCell ref="O48:O49"/>
    <mergeCell ref="K48:K49"/>
    <mergeCell ref="L48:L49"/>
    <mergeCell ref="M48:M49"/>
    <mergeCell ref="M56:M57"/>
    <mergeCell ref="O56:O57"/>
    <mergeCell ref="M54:M55"/>
    <mergeCell ref="P48:P49"/>
    <mergeCell ref="B82:B83"/>
    <mergeCell ref="C82:C83"/>
    <mergeCell ref="D82:D83"/>
    <mergeCell ref="F78:F79"/>
    <mergeCell ref="G78:G79"/>
    <mergeCell ref="F76:F77"/>
    <mergeCell ref="C78:C79"/>
    <mergeCell ref="D78:D79"/>
    <mergeCell ref="E54:E55"/>
    <mergeCell ref="H76:H77"/>
    <mergeCell ref="H80:H81"/>
    <mergeCell ref="F82:F83"/>
    <mergeCell ref="C80:C81"/>
    <mergeCell ref="D80:D81"/>
    <mergeCell ref="F80:F81"/>
    <mergeCell ref="D76:D77"/>
    <mergeCell ref="H78:H79"/>
    <mergeCell ref="B80:B81"/>
    <mergeCell ref="G82:G83"/>
    <mergeCell ref="H82:H83"/>
    <mergeCell ref="K52:K53"/>
    <mergeCell ref="L52:L53"/>
    <mergeCell ref="N52:N53"/>
    <mergeCell ref="O52:O53"/>
    <mergeCell ref="M52:M53"/>
    <mergeCell ref="A2:P2"/>
    <mergeCell ref="A3:P3"/>
    <mergeCell ref="A4:P4"/>
    <mergeCell ref="N54:N55"/>
    <mergeCell ref="O54:O55"/>
    <mergeCell ref="P54:P55"/>
    <mergeCell ref="N50:N51"/>
    <mergeCell ref="O50:O51"/>
    <mergeCell ref="P50:P51"/>
    <mergeCell ref="P52:P53"/>
    <mergeCell ref="J52:J53"/>
    <mergeCell ref="B48:B49"/>
    <mergeCell ref="C48:C49"/>
    <mergeCell ref="D48:D49"/>
    <mergeCell ref="F48:F49"/>
    <mergeCell ref="G48:G49"/>
    <mergeCell ref="H48:H49"/>
    <mergeCell ref="H52:H53"/>
    <mergeCell ref="B50:B51"/>
    <mergeCell ref="C50:C51"/>
    <mergeCell ref="P56:P57"/>
    <mergeCell ref="J54:J55"/>
    <mergeCell ref="G54:G55"/>
    <mergeCell ref="N58:N59"/>
    <mergeCell ref="O58:O59"/>
    <mergeCell ref="K54:K55"/>
    <mergeCell ref="L54:L55"/>
    <mergeCell ref="L56:L57"/>
    <mergeCell ref="N56:N57"/>
    <mergeCell ref="P58:P59"/>
    <mergeCell ref="H54:H55"/>
    <mergeCell ref="D50:D51"/>
    <mergeCell ref="B52:B53"/>
    <mergeCell ref="C52:C53"/>
    <mergeCell ref="D52:D53"/>
    <mergeCell ref="F52:F53"/>
    <mergeCell ref="G52:G53"/>
    <mergeCell ref="F50:F51"/>
    <mergeCell ref="E52:E53"/>
    <mergeCell ref="E50:E51"/>
    <mergeCell ref="J56:J57"/>
    <mergeCell ref="I61:I62"/>
    <mergeCell ref="J61:J62"/>
    <mergeCell ref="H56:H57"/>
    <mergeCell ref="H58:H59"/>
    <mergeCell ref="J58:J59"/>
    <mergeCell ref="G56:G57"/>
    <mergeCell ref="F54:F55"/>
    <mergeCell ref="F84:F85"/>
    <mergeCell ref="G84:G85"/>
    <mergeCell ref="F58:F59"/>
    <mergeCell ref="G80:G81"/>
    <mergeCell ref="G76:G77"/>
    <mergeCell ref="F69:F70"/>
    <mergeCell ref="F71:F72"/>
    <mergeCell ref="F65:F66"/>
    <mergeCell ref="G58:G59"/>
    <mergeCell ref="D58:D59"/>
    <mergeCell ref="B56:B57"/>
    <mergeCell ref="C56:C57"/>
    <mergeCell ref="D56:D57"/>
    <mergeCell ref="F56:F57"/>
    <mergeCell ref="E56:E57"/>
    <mergeCell ref="E58:E59"/>
    <mergeCell ref="B58:B59"/>
    <mergeCell ref="C58:C59"/>
    <mergeCell ref="D54:D55"/>
    <mergeCell ref="C65:C66"/>
    <mergeCell ref="D65:D66"/>
    <mergeCell ref="B63:B64"/>
    <mergeCell ref="B65:B66"/>
    <mergeCell ref="D61:D62"/>
    <mergeCell ref="B54:B55"/>
    <mergeCell ref="B61:B62"/>
    <mergeCell ref="D63:D64"/>
    <mergeCell ref="C54:C55"/>
    <mergeCell ref="G65:G66"/>
    <mergeCell ref="H61:H62"/>
    <mergeCell ref="D69:D70"/>
    <mergeCell ref="E71:E72"/>
    <mergeCell ref="F67:F68"/>
    <mergeCell ref="E67:E68"/>
    <mergeCell ref="D71:D72"/>
    <mergeCell ref="E61:E62"/>
    <mergeCell ref="E65:E66"/>
    <mergeCell ref="E63:E64"/>
    <mergeCell ref="C61:C62"/>
    <mergeCell ref="C63:C64"/>
    <mergeCell ref="F61:F62"/>
    <mergeCell ref="G61:G62"/>
    <mergeCell ref="G63:G64"/>
    <mergeCell ref="F63:F64"/>
    <mergeCell ref="B71:B72"/>
    <mergeCell ref="C71:C72"/>
    <mergeCell ref="C69:C70"/>
    <mergeCell ref="H84:H85"/>
    <mergeCell ref="B84:B85"/>
    <mergeCell ref="C84:C85"/>
    <mergeCell ref="D84:D85"/>
    <mergeCell ref="B78:B79"/>
    <mergeCell ref="B76:B77"/>
    <mergeCell ref="C76:C77"/>
    <mergeCell ref="E69:E70"/>
    <mergeCell ref="C67:C68"/>
    <mergeCell ref="D67:D68"/>
    <mergeCell ref="B67:B68"/>
    <mergeCell ref="B69:B70"/>
    <mergeCell ref="J17:J18"/>
    <mergeCell ref="K17:K18"/>
    <mergeCell ref="J9:J10"/>
    <mergeCell ref="K9:K10"/>
    <mergeCell ref="J13:J14"/>
    <mergeCell ref="K13:K14"/>
    <mergeCell ref="J11:J12"/>
    <mergeCell ref="K11:K12"/>
    <mergeCell ref="J15:J16"/>
    <mergeCell ref="K15:K16"/>
    <mergeCell ref="J5:J6"/>
    <mergeCell ref="K5:K6"/>
    <mergeCell ref="L5:L6"/>
    <mergeCell ref="I7:I8"/>
    <mergeCell ref="J7:J8"/>
    <mergeCell ref="K7:K8"/>
    <mergeCell ref="L9:L10"/>
    <mergeCell ref="N9:N10"/>
    <mergeCell ref="L7:L8"/>
    <mergeCell ref="N7:N8"/>
    <mergeCell ref="O9:O10"/>
    <mergeCell ref="P9:P10"/>
    <mergeCell ref="O7:O8"/>
    <mergeCell ref="P7:P8"/>
    <mergeCell ref="O11:O12"/>
    <mergeCell ref="P11:P12"/>
    <mergeCell ref="M17:M18"/>
    <mergeCell ref="M20:M21"/>
    <mergeCell ref="O13:O14"/>
    <mergeCell ref="P13:P14"/>
    <mergeCell ref="O15:O16"/>
    <mergeCell ref="P15:P16"/>
    <mergeCell ref="L13:L14"/>
    <mergeCell ref="N13:N14"/>
    <mergeCell ref="M13:M14"/>
    <mergeCell ref="L11:L12"/>
    <mergeCell ref="N11:N12"/>
    <mergeCell ref="O20:O21"/>
    <mergeCell ref="P20:P21"/>
    <mergeCell ref="O17:O18"/>
    <mergeCell ref="P17:P18"/>
    <mergeCell ref="L15:L16"/>
    <mergeCell ref="N15:N16"/>
    <mergeCell ref="L17:L18"/>
    <mergeCell ref="N17:N18"/>
    <mergeCell ref="M15:M16"/>
    <mergeCell ref="J22:J23"/>
    <mergeCell ref="K22:K23"/>
    <mergeCell ref="L22:L23"/>
    <mergeCell ref="N22:N23"/>
    <mergeCell ref="M22:M23"/>
    <mergeCell ref="J20:J21"/>
    <mergeCell ref="K20:K21"/>
    <mergeCell ref="L20:L21"/>
    <mergeCell ref="N20:N21"/>
    <mergeCell ref="O22:O23"/>
    <mergeCell ref="P22:P23"/>
    <mergeCell ref="O24:O25"/>
    <mergeCell ref="P24:P25"/>
    <mergeCell ref="M30:M31"/>
    <mergeCell ref="O26:O27"/>
    <mergeCell ref="P26:P27"/>
    <mergeCell ref="J24:J25"/>
    <mergeCell ref="K24:K25"/>
    <mergeCell ref="O28:O29"/>
    <mergeCell ref="P28:P29"/>
    <mergeCell ref="L24:L25"/>
    <mergeCell ref="N24:N25"/>
    <mergeCell ref="M24:M25"/>
    <mergeCell ref="K33:K34"/>
    <mergeCell ref="N33:N34"/>
    <mergeCell ref="J26:J27"/>
    <mergeCell ref="K26:K27"/>
    <mergeCell ref="J28:J29"/>
    <mergeCell ref="K28:K29"/>
    <mergeCell ref="L28:L29"/>
    <mergeCell ref="N28:N29"/>
    <mergeCell ref="L26:L27"/>
    <mergeCell ref="N26:N27"/>
    <mergeCell ref="M37:M38"/>
    <mergeCell ref="O37:O38"/>
    <mergeCell ref="P37:P38"/>
    <mergeCell ref="J30:J31"/>
    <mergeCell ref="K30:K31"/>
    <mergeCell ref="L30:L31"/>
    <mergeCell ref="N30:N31"/>
    <mergeCell ref="O35:O36"/>
    <mergeCell ref="P35:P36"/>
    <mergeCell ref="J33:J34"/>
    <mergeCell ref="L39:L40"/>
    <mergeCell ref="O30:O31"/>
    <mergeCell ref="P30:P31"/>
    <mergeCell ref="O33:O34"/>
    <mergeCell ref="P33:P34"/>
    <mergeCell ref="L37:L38"/>
    <mergeCell ref="N37:N38"/>
    <mergeCell ref="L35:L36"/>
    <mergeCell ref="N35:N36"/>
    <mergeCell ref="M35:M36"/>
    <mergeCell ref="J37:J38"/>
    <mergeCell ref="K37:K38"/>
    <mergeCell ref="J41:J42"/>
    <mergeCell ref="K41:K42"/>
    <mergeCell ref="J39:J40"/>
    <mergeCell ref="K39:K40"/>
    <mergeCell ref="N39:N40"/>
    <mergeCell ref="M39:M40"/>
    <mergeCell ref="J43:J44"/>
    <mergeCell ref="K43:K44"/>
    <mergeCell ref="L43:L44"/>
    <mergeCell ref="N43:N44"/>
    <mergeCell ref="M43:M44"/>
    <mergeCell ref="L41:L42"/>
    <mergeCell ref="N41:N42"/>
    <mergeCell ref="M41:M42"/>
    <mergeCell ref="N61:N62"/>
    <mergeCell ref="O61:O62"/>
    <mergeCell ref="O5:O6"/>
    <mergeCell ref="P5:P6"/>
    <mergeCell ref="O39:O40"/>
    <mergeCell ref="P39:P40"/>
    <mergeCell ref="O41:O42"/>
    <mergeCell ref="P41:P42"/>
    <mergeCell ref="O43:O44"/>
    <mergeCell ref="P43:P44"/>
    <mergeCell ref="P61:P62"/>
    <mergeCell ref="I63:I64"/>
    <mergeCell ref="J63:J64"/>
    <mergeCell ref="K63:K64"/>
    <mergeCell ref="L63:L64"/>
    <mergeCell ref="N63:N64"/>
    <mergeCell ref="O63:O64"/>
    <mergeCell ref="P63:P64"/>
    <mergeCell ref="K61:K62"/>
    <mergeCell ref="L61:L62"/>
    <mergeCell ref="N65:N66"/>
    <mergeCell ref="O65:O66"/>
    <mergeCell ref="P65:P66"/>
    <mergeCell ref="I67:I68"/>
    <mergeCell ref="J67:J68"/>
    <mergeCell ref="K67:K68"/>
    <mergeCell ref="L67:L68"/>
    <mergeCell ref="N67:N68"/>
    <mergeCell ref="O67:O68"/>
    <mergeCell ref="P67:P68"/>
    <mergeCell ref="M71:M72"/>
    <mergeCell ref="N69:N70"/>
    <mergeCell ref="O69:O70"/>
    <mergeCell ref="P69:P70"/>
    <mergeCell ref="M69:M70"/>
    <mergeCell ref="N71:N72"/>
    <mergeCell ref="O71:O72"/>
    <mergeCell ref="P71:P72"/>
    <mergeCell ref="I71:I72"/>
    <mergeCell ref="J71:J72"/>
    <mergeCell ref="K71:K72"/>
    <mergeCell ref="L71:L72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2012-02-16T15:07:53Z</cp:lastPrinted>
  <dcterms:created xsi:type="dcterms:W3CDTF">1996-10-08T23:32:33Z</dcterms:created>
  <dcterms:modified xsi:type="dcterms:W3CDTF">2012-03-12T07:43:27Z</dcterms:modified>
  <cp:category/>
  <cp:version/>
  <cp:contentType/>
  <cp:contentStatus/>
</cp:coreProperties>
</file>