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<sst xmlns="http://schemas.openxmlformats.org/spreadsheetml/2006/main" count="53" uniqueCount="26">
  <si>
    <t>А</t>
  </si>
  <si>
    <t>Б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</si>
  <si>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</si>
  <si>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</si>
  <si>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</si>
  <si>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</si>
  <si>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</si>
  <si>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</si>
  <si>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</si>
  <si>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</si>
  <si>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</si>
  <si>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</si>
  <si>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</si>
  <si>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</si>
  <si>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</si>
  <si>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</si>
  <si>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</si>
  <si>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</si>
  <si>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</si>
  <si>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</si>
  <si>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</si>
  <si>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</si>
  <si>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СУПЕРФИНАЛ</t>
  </si>
  <si>
    <t>XI Международный юношеский турнир по самбо "Победа"</t>
  </si>
  <si>
    <t>МОСКВА</t>
  </si>
  <si>
    <t>ПФО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</si>
</sst>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4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29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left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29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42" applyFont="1" applyBorder="1" applyAlignment="1">
      <alignment vertical="center" wrapText="1"/>
    </xf>
    <xf numFmtId="0" fontId="33" fillId="0" borderId="0" xfId="42" applyFont="1" applyFill="1" applyBorder="1" applyAlignment="1">
      <alignment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4" fillId="0" borderId="0" xfId="42" applyFont="1" applyFill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42" applyFont="1" applyAlignment="1">
      <alignment/>
    </xf>
    <xf numFmtId="0" fontId="1" fillId="0" borderId="0" xfId="0" applyFont="1" applyAlignment="1">
      <alignment/>
    </xf>
    <xf numFmtId="0" fontId="29" fillId="0" borderId="0" xfId="42" applyFont="1" applyAlignment="1">
      <alignment/>
    </xf>
    <xf numFmtId="0" fontId="0" fillId="0" borderId="0" xfId="42" applyFont="1" applyAlignment="1">
      <alignment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29" fillId="0" borderId="17" xfId="42" applyFont="1" applyBorder="1" applyAlignment="1" applyProtection="1">
      <alignment horizontal="center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0" fillId="0" borderId="18" xfId="42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>
      <alignment horizontal="center" vertical="center" wrapText="1"/>
    </xf>
    <xf numFmtId="0" fontId="4" fillId="17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49" fontId="35" fillId="0" borderId="23" xfId="0" applyNumberFormat="1" applyFont="1" applyBorder="1" applyAlignment="1">
      <alignment horizontal="center" vertical="center" wrapText="1"/>
    </xf>
    <xf numFmtId="49" fontId="35" fillId="0" borderId="2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21" xfId="42" applyFont="1" applyBorder="1" applyAlignment="1" applyProtection="1">
      <alignment horizontal="center" vertical="center" wrapText="1"/>
      <protection/>
    </xf>
    <xf numFmtId="0" fontId="9" fillId="0" borderId="22" xfId="42" applyFont="1" applyBorder="1" applyAlignment="1" applyProtection="1">
      <alignment horizontal="center" vertical="center" wrapText="1"/>
      <protection/>
    </xf>
    <xf numFmtId="0" fontId="36" fillId="0" borderId="21" xfId="42" applyFont="1" applyBorder="1" applyAlignment="1" applyProtection="1">
      <alignment horizontal="center" vertical="center" wrapText="1"/>
      <protection/>
    </xf>
    <xf numFmtId="0" fontId="36" fillId="0" borderId="22" xfId="42" applyFont="1" applyBorder="1" applyAlignment="1" applyProtection="1">
      <alignment horizontal="center" vertical="center" wrapText="1"/>
      <protection/>
    </xf>
    <xf numFmtId="0" fontId="3" fillId="22" borderId="21" xfId="0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3" fillId="0" borderId="26" xfId="42" applyFont="1" applyFill="1" applyBorder="1" applyAlignment="1">
      <alignment horizontal="center" vertical="center" wrapText="1"/>
    </xf>
    <xf numFmtId="0" fontId="1" fillId="0" borderId="27" xfId="42" applyFont="1" applyFill="1" applyBorder="1" applyAlignment="1">
      <alignment horizontal="center" vertical="center" wrapText="1"/>
    </xf>
    <xf numFmtId="0" fontId="1" fillId="0" borderId="28" xfId="42" applyFont="1" applyFill="1" applyBorder="1" applyAlignment="1">
      <alignment horizontal="center" vertical="center" wrapText="1"/>
    </xf>
    <xf numFmtId="0" fontId="3" fillId="0" borderId="17" xfId="42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29" xfId="42" applyFont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9" fillId="25" borderId="24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6" fillId="22" borderId="32" xfId="0" applyFont="1" applyFill="1" applyBorder="1" applyAlignment="1">
      <alignment horizontal="center" vertical="center" wrapText="1"/>
    </xf>
    <xf numFmtId="0" fontId="6" fillId="22" borderId="33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31" fillId="0" borderId="37" xfId="0" applyFont="1" applyBorder="1" applyAlignment="1">
      <alignment horizontal="center" vertical="center" wrapText="1"/>
    </xf>
    <xf numFmtId="49" fontId="35" fillId="0" borderId="36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2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3">
          <cell r="A3" t="str">
            <v>04-06 мая 2011г. Москва</v>
          </cell>
        </row>
        <row r="11">
          <cell r="A11" t="str">
            <v>Гл. судья, судья МК</v>
          </cell>
          <cell r="G11" t="str">
            <v>А.В.Горбунов</v>
          </cell>
        </row>
        <row r="12">
          <cell r="G12" t="str">
            <v>/Омск/</v>
          </cell>
        </row>
        <row r="13">
          <cell r="A13" t="str">
            <v>Гл. секретарь, судья РК</v>
          </cell>
          <cell r="G13" t="str">
            <v>А.В.Поляков</v>
          </cell>
        </row>
        <row r="14">
          <cell r="G14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5">
      <selection activeCell="K26" sqref="K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75" t="str">
        <f>HYPERLINK('[1]реквизиты'!$A$2)</f>
        <v>Первенство  России по САМБО среди юниорок 1989-90 гг.р.</v>
      </c>
      <c r="B1" s="76"/>
      <c r="C1" s="76"/>
      <c r="D1" s="76"/>
      <c r="E1" s="76"/>
      <c r="F1" s="76"/>
      <c r="G1" s="76"/>
      <c r="H1" s="76"/>
    </row>
    <row r="2" spans="4:5" ht="27.75" customHeight="1">
      <c r="D2" s="30" t="s">
        <v>12</v>
      </c>
      <c r="E2" s="39">
        <f>HYPERLINK('пр.взв.'!D4)</f>
      </c>
    </row>
    <row r="3" ht="12.75">
      <c r="C3" s="8" t="s">
        <v>15</v>
      </c>
    </row>
    <row r="4" ht="12.75">
      <c r="C4" s="28" t="s">
        <v>4</v>
      </c>
    </row>
    <row r="5" spans="1:8" ht="12.75">
      <c r="A5" s="79" t="s">
        <v>5</v>
      </c>
      <c r="B5" s="79" t="s">
        <v>2</v>
      </c>
      <c r="C5" s="85" t="s">
        <v>3</v>
      </c>
      <c r="D5" s="79" t="s">
        <v>6</v>
      </c>
      <c r="E5" s="79" t="s">
        <v>7</v>
      </c>
      <c r="F5" s="79" t="s">
        <v>8</v>
      </c>
      <c r="G5" s="79" t="s">
        <v>9</v>
      </c>
      <c r="H5" s="79" t="s">
        <v>10</v>
      </c>
    </row>
    <row r="6" spans="1:8" ht="12.75">
      <c r="A6" s="84"/>
      <c r="B6" s="84"/>
      <c r="C6" s="84"/>
      <c r="D6" s="84"/>
      <c r="E6" s="84"/>
      <c r="F6" s="84"/>
      <c r="G6" s="84"/>
      <c r="H6" s="84"/>
    </row>
    <row r="7" spans="1:8" ht="12.75">
      <c r="A7" s="83"/>
      <c r="B7" s="81"/>
      <c r="C7" s="77" t="e">
        <f>VLOOKUP(B7,'пр.взв.'!B7:D22,2,FALSE)</f>
        <v>#N/A</v>
      </c>
      <c r="D7" s="77" t="e">
        <f>VLOOKUP(C7,'пр.взв.'!C7:E22,2,FALSE)</f>
        <v>#N/A</v>
      </c>
      <c r="E7" s="77" t="e">
        <f>VLOOKUP(D7,'пр.взв.'!D7:F22,2,FALSE)</f>
        <v>#N/A</v>
      </c>
      <c r="F7" s="78"/>
      <c r="G7" s="82"/>
      <c r="H7" s="79"/>
    </row>
    <row r="8" spans="1:8" ht="12.75">
      <c r="A8" s="83"/>
      <c r="B8" s="79"/>
      <c r="C8" s="77"/>
      <c r="D8" s="77"/>
      <c r="E8" s="77"/>
      <c r="F8" s="78"/>
      <c r="G8" s="82"/>
      <c r="H8" s="79"/>
    </row>
    <row r="9" spans="1:8" ht="12.75">
      <c r="A9" s="80"/>
      <c r="B9" s="81"/>
      <c r="C9" s="77" t="e">
        <f>VLOOKUP(B9,'пр.взв.'!B9:D24,2,FALSE)</f>
        <v>#N/A</v>
      </c>
      <c r="D9" s="77" t="e">
        <f>VLOOKUP(C9,'пр.взв.'!C9:E24,2,FALSE)</f>
        <v>#N/A</v>
      </c>
      <c r="E9" s="77" t="e">
        <f>VLOOKUP(D9,'пр.взв.'!D9:F24,2,FALSE)</f>
        <v>#N/A</v>
      </c>
      <c r="F9" s="78"/>
      <c r="G9" s="79"/>
      <c r="H9" s="79"/>
    </row>
    <row r="10" spans="1:8" ht="12.75">
      <c r="A10" s="80"/>
      <c r="B10" s="79"/>
      <c r="C10" s="77"/>
      <c r="D10" s="77"/>
      <c r="E10" s="77"/>
      <c r="F10" s="78"/>
      <c r="G10" s="79"/>
      <c r="H10" s="79"/>
    </row>
    <row r="11" spans="1:2" ht="29.25" customHeight="1">
      <c r="A11" s="6" t="s">
        <v>13</v>
      </c>
      <c r="B11" s="6"/>
    </row>
    <row r="12" spans="2:8" ht="19.5" customHeight="1">
      <c r="B12" s="6" t="s">
        <v>0</v>
      </c>
      <c r="C12" s="29"/>
      <c r="D12" s="29"/>
      <c r="E12" s="29"/>
      <c r="F12" s="29"/>
      <c r="G12" s="29"/>
      <c r="H12" s="29"/>
    </row>
    <row r="13" spans="2:8" ht="19.5" customHeight="1">
      <c r="B13" s="6" t="s">
        <v>1</v>
      </c>
      <c r="C13" s="29"/>
      <c r="D13" s="29"/>
      <c r="E13" s="29"/>
      <c r="F13" s="29"/>
      <c r="G13" s="29"/>
      <c r="H13" s="29"/>
    </row>
    <row r="14" ht="19.5" customHeight="1"/>
    <row r="15" ht="19.5" customHeight="1">
      <c r="C15" s="8" t="s">
        <v>15</v>
      </c>
    </row>
    <row r="16" spans="3:5" ht="24" customHeight="1">
      <c r="C16" s="28" t="s">
        <v>14</v>
      </c>
      <c r="E16" s="39">
        <f>HYPERLINK('пр.взв.'!D4)</f>
      </c>
    </row>
    <row r="17" spans="1:8" ht="12.75">
      <c r="A17" s="79" t="s">
        <v>5</v>
      </c>
      <c r="B17" s="79" t="s">
        <v>2</v>
      </c>
      <c r="C17" s="85" t="s">
        <v>3</v>
      </c>
      <c r="D17" s="79" t="s">
        <v>6</v>
      </c>
      <c r="E17" s="79" t="s">
        <v>7</v>
      </c>
      <c r="F17" s="79" t="s">
        <v>8</v>
      </c>
      <c r="G17" s="79" t="s">
        <v>9</v>
      </c>
      <c r="H17" s="79" t="s">
        <v>10</v>
      </c>
    </row>
    <row r="18" spans="1:8" ht="12.75">
      <c r="A18" s="84"/>
      <c r="B18" s="84"/>
      <c r="C18" s="84"/>
      <c r="D18" s="84"/>
      <c r="E18" s="84"/>
      <c r="F18" s="84"/>
      <c r="G18" s="84"/>
      <c r="H18" s="84"/>
    </row>
    <row r="19" spans="1:8" ht="12.75" customHeight="1">
      <c r="A19" s="83"/>
      <c r="B19" s="81"/>
      <c r="C19" s="77" t="e">
        <f>VLOOKUP(B19,'пр.взв.'!B7:E22,2,FALSE)</f>
        <v>#N/A</v>
      </c>
      <c r="D19" s="77" t="e">
        <f>VLOOKUP(C19,'пр.взв.'!C7:F22,2,FALSE)</f>
        <v>#N/A</v>
      </c>
      <c r="E19" s="77" t="e">
        <f>VLOOKUP(D19,'пр.взв.'!D7:G22,2,FALSE)</f>
        <v>#N/A</v>
      </c>
      <c r="F19" s="78"/>
      <c r="G19" s="82"/>
      <c r="H19" s="79"/>
    </row>
    <row r="20" spans="1:8" ht="12.75">
      <c r="A20" s="83"/>
      <c r="B20" s="79"/>
      <c r="C20" s="77"/>
      <c r="D20" s="77"/>
      <c r="E20" s="77"/>
      <c r="F20" s="78"/>
      <c r="G20" s="82"/>
      <c r="H20" s="79"/>
    </row>
    <row r="21" spans="1:8" ht="12.75" customHeight="1">
      <c r="A21" s="80"/>
      <c r="B21" s="81"/>
      <c r="C21" s="77" t="e">
        <f>VLOOKUP(B21,'пр.взв.'!B9:E24,2,FALSE)</f>
        <v>#N/A</v>
      </c>
      <c r="D21" s="77" t="e">
        <f>VLOOKUP(C21,'пр.взв.'!C9:F24,2,FALSE)</f>
        <v>#N/A</v>
      </c>
      <c r="E21" s="77" t="e">
        <f>VLOOKUP(D21,'пр.взв.'!D9:G24,2,FALSE)</f>
        <v>#N/A</v>
      </c>
      <c r="F21" s="78"/>
      <c r="G21" s="79"/>
      <c r="H21" s="79"/>
    </row>
    <row r="22" spans="1:8" ht="12.75">
      <c r="A22" s="80"/>
      <c r="B22" s="79"/>
      <c r="C22" s="77"/>
      <c r="D22" s="77"/>
      <c r="E22" s="77"/>
      <c r="F22" s="78"/>
      <c r="G22" s="79"/>
      <c r="H22" s="79"/>
    </row>
    <row r="23" spans="1:2" ht="29.25" customHeight="1">
      <c r="A23" s="6" t="s">
        <v>13</v>
      </c>
      <c r="B23" s="6"/>
    </row>
    <row r="24" spans="2:9" ht="19.5" customHeight="1">
      <c r="B24" s="6" t="s">
        <v>0</v>
      </c>
      <c r="C24" s="29"/>
      <c r="D24" s="29"/>
      <c r="E24" s="29"/>
      <c r="F24" s="29"/>
      <c r="G24" s="29"/>
      <c r="H24" s="29"/>
      <c r="I24" s="29"/>
    </row>
    <row r="25" spans="2:9" ht="19.5" customHeight="1">
      <c r="B25" s="6" t="s">
        <v>1</v>
      </c>
      <c r="C25" s="29"/>
      <c r="D25" s="29"/>
      <c r="E25" s="29"/>
      <c r="F25" s="29"/>
      <c r="G25" s="29"/>
      <c r="H25" s="29"/>
      <c r="I25" s="29"/>
    </row>
    <row r="26" ht="19.5" customHeight="1"/>
    <row r="27" ht="19.5" customHeight="1"/>
    <row r="28" ht="7.5" customHeight="1"/>
    <row r="29" spans="3:5" ht="23.25" customHeight="1">
      <c r="C29" s="31" t="s">
        <v>11</v>
      </c>
      <c r="E29" s="39">
        <f>HYPERLINK('пр.взв.'!D4)</f>
      </c>
    </row>
    <row r="30" spans="1:8" ht="12.75">
      <c r="A30" s="79" t="s">
        <v>5</v>
      </c>
      <c r="B30" s="79" t="s">
        <v>2</v>
      </c>
      <c r="C30" s="85" t="s">
        <v>3</v>
      </c>
      <c r="D30" s="79" t="s">
        <v>6</v>
      </c>
      <c r="E30" s="79" t="s">
        <v>7</v>
      </c>
      <c r="F30" s="79" t="s">
        <v>8</v>
      </c>
      <c r="G30" s="79" t="s">
        <v>9</v>
      </c>
      <c r="H30" s="79" t="s">
        <v>10</v>
      </c>
    </row>
    <row r="31" spans="1:8" ht="12.75">
      <c r="A31" s="84"/>
      <c r="B31" s="84"/>
      <c r="C31" s="84"/>
      <c r="D31" s="84"/>
      <c r="E31" s="84"/>
      <c r="F31" s="84"/>
      <c r="G31" s="84"/>
      <c r="H31" s="84"/>
    </row>
    <row r="32" spans="1:8" ht="12.75" customHeight="1">
      <c r="A32" s="83"/>
      <c r="B32" s="81"/>
      <c r="C32" s="77" t="e">
        <f>VLOOKUP(B32,'пр.взв.'!B7:E22,2,FALSE)</f>
        <v>#N/A</v>
      </c>
      <c r="D32" s="77" t="e">
        <f>VLOOKUP(C32,'пр.взв.'!C7:F22,2,FALSE)</f>
        <v>#N/A</v>
      </c>
      <c r="E32" s="77" t="e">
        <f>VLOOKUP(D32,'пр.взв.'!D7:G22,2,FALSE)</f>
        <v>#N/A</v>
      </c>
      <c r="F32" s="78"/>
      <c r="G32" s="82"/>
      <c r="H32" s="79"/>
    </row>
    <row r="33" spans="1:8" ht="12.75">
      <c r="A33" s="83"/>
      <c r="B33" s="79"/>
      <c r="C33" s="77"/>
      <c r="D33" s="77"/>
      <c r="E33" s="77"/>
      <c r="F33" s="78"/>
      <c r="G33" s="82"/>
      <c r="H33" s="79"/>
    </row>
    <row r="34" spans="1:8" ht="12.75" customHeight="1">
      <c r="A34" s="80"/>
      <c r="B34" s="81"/>
      <c r="C34" s="77" t="e">
        <f>VLOOKUP(B34,'пр.взв.'!B9:E24,2,FALSE)</f>
        <v>#N/A</v>
      </c>
      <c r="D34" s="77" t="e">
        <f>VLOOKUP(C34,'пр.взв.'!C9:F24,2,FALSE)</f>
        <v>#N/A</v>
      </c>
      <c r="E34" s="77" t="e">
        <f>VLOOKUP(D34,'пр.взв.'!D9:G24,2,FALSE)</f>
        <v>#N/A</v>
      </c>
      <c r="F34" s="78"/>
      <c r="G34" s="79"/>
      <c r="H34" s="79"/>
    </row>
    <row r="35" spans="1:8" ht="12.75">
      <c r="A35" s="80"/>
      <c r="B35" s="79"/>
      <c r="C35" s="77"/>
      <c r="D35" s="77"/>
      <c r="E35" s="77"/>
      <c r="F35" s="78"/>
      <c r="G35" s="79"/>
      <c r="H35" s="79"/>
    </row>
    <row r="36" spans="1:2" ht="29.25" customHeight="1">
      <c r="A36" s="6" t="s">
        <v>13</v>
      </c>
      <c r="B36" s="6"/>
    </row>
    <row r="37" spans="2:8" ht="19.5" customHeight="1">
      <c r="B37" s="6" t="s">
        <v>0</v>
      </c>
      <c r="C37" s="29"/>
      <c r="D37" s="29"/>
      <c r="E37" s="29"/>
      <c r="F37" s="29"/>
      <c r="G37" s="29"/>
      <c r="H37" s="29"/>
    </row>
    <row r="38" spans="2:8" ht="19.5" customHeight="1">
      <c r="B38" s="6" t="s">
        <v>1</v>
      </c>
      <c r="C38" s="29"/>
      <c r="D38" s="29"/>
      <c r="E38" s="29"/>
      <c r="F38" s="29"/>
      <c r="G38" s="29"/>
      <c r="H38" s="29"/>
    </row>
    <row r="39" ht="19.5" customHeight="1"/>
    <row r="40" ht="19.5" customHeight="1"/>
    <row r="41" ht="19.5" customHeight="1"/>
    <row r="42" spans="1:7" ht="19.5" customHeight="1">
      <c r="A42" s="12" t="str">
        <f>HYPERLINK('[1]реквизиты'!$A$20)</f>
        <v>Гл. судья, судья МК</v>
      </c>
      <c r="B42" s="7"/>
      <c r="C42" s="7"/>
      <c r="D42" s="7"/>
      <c r="E42" s="2"/>
      <c r="F42" s="32" t="str">
        <f>HYPERLINK('[1]реквизиты'!$G$20)</f>
        <v>Е.В. Чичваркин</v>
      </c>
      <c r="G42" s="15" t="str">
        <f>HYPERLINK('[1]реквизиты'!$G$21)</f>
        <v>/г.Владимир/</v>
      </c>
    </row>
    <row r="43" spans="1:7" ht="19.5" customHeight="1">
      <c r="A43" s="7"/>
      <c r="B43" s="7"/>
      <c r="C43" s="7"/>
      <c r="D43" s="14"/>
      <c r="E43" s="3"/>
      <c r="F43" s="33"/>
      <c r="G43" s="3"/>
    </row>
    <row r="44" spans="1:7" ht="19.5" customHeight="1">
      <c r="A44" s="13" t="e">
        <f>HYPERLINK('[1]реквизиты'!$A$22)</f>
        <v>#REF!</v>
      </c>
      <c r="C44" s="7"/>
      <c r="D44" s="16"/>
      <c r="E44" s="26"/>
      <c r="F44" s="32" t="str">
        <f>HYPERLINK('[1]реквизиты'!$G$22)</f>
        <v>Н.И.Доронкин</v>
      </c>
      <c r="G44" s="17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89" t="s">
        <v>16</v>
      </c>
      <c r="B1" s="89"/>
      <c r="C1" s="89"/>
      <c r="D1" s="57"/>
      <c r="E1" s="57"/>
      <c r="F1" s="57"/>
      <c r="G1" s="57"/>
    </row>
    <row r="2" spans="1:7" ht="33.75" customHeight="1">
      <c r="A2" s="92"/>
      <c r="B2" s="92"/>
      <c r="C2" s="92"/>
      <c r="D2" s="58"/>
      <c r="E2" s="58"/>
      <c r="F2" s="58"/>
      <c r="G2" s="58"/>
    </row>
    <row r="3" spans="1:11" ht="17.25" customHeight="1" thickBot="1">
      <c r="A3" s="93"/>
      <c r="B3" s="93"/>
      <c r="C3" s="93"/>
      <c r="D3" s="53"/>
      <c r="E3" s="53"/>
      <c r="F3" s="53"/>
      <c r="G3" s="53"/>
      <c r="H3" s="9"/>
      <c r="I3" s="9"/>
      <c r="J3" s="9"/>
      <c r="K3" s="10"/>
    </row>
    <row r="4" spans="1:10" ht="19.5" customHeight="1">
      <c r="A4" s="84" t="s">
        <v>19</v>
      </c>
      <c r="B4" s="84" t="s">
        <v>2</v>
      </c>
      <c r="C4" s="90" t="s">
        <v>20</v>
      </c>
      <c r="D4" s="57"/>
      <c r="E4" s="57"/>
      <c r="F4" s="3"/>
      <c r="G4" s="3"/>
      <c r="H4" s="11"/>
      <c r="I4" s="11"/>
      <c r="J4" s="11"/>
    </row>
    <row r="5" spans="1:7" ht="12.75" customHeight="1" thickBot="1">
      <c r="A5" s="85"/>
      <c r="B5" s="85"/>
      <c r="C5" s="91"/>
      <c r="D5" s="44"/>
      <c r="E5" s="44"/>
      <c r="F5" s="44"/>
      <c r="G5" s="44"/>
    </row>
    <row r="6" spans="1:7" ht="12.75">
      <c r="A6" s="86">
        <v>1</v>
      </c>
      <c r="B6" s="87">
        <v>1</v>
      </c>
      <c r="C6" s="88"/>
      <c r="D6" s="44"/>
      <c r="E6" s="44"/>
      <c r="F6" s="44"/>
      <c r="G6" s="44"/>
    </row>
    <row r="7" spans="1:7" ht="12.75" customHeight="1">
      <c r="A7" s="86"/>
      <c r="B7" s="87"/>
      <c r="C7" s="88"/>
      <c r="D7" s="60"/>
      <c r="E7" s="60"/>
      <c r="F7" s="59"/>
      <c r="G7" s="60"/>
    </row>
    <row r="8" spans="1:7" ht="12.75">
      <c r="A8" s="86">
        <v>2</v>
      </c>
      <c r="B8" s="87">
        <v>2</v>
      </c>
      <c r="C8" s="88"/>
      <c r="D8" s="60"/>
      <c r="E8" s="60"/>
      <c r="F8" s="59"/>
      <c r="G8" s="60"/>
    </row>
    <row r="9" spans="1:7" ht="12.75" customHeight="1">
      <c r="A9" s="86"/>
      <c r="B9" s="87"/>
      <c r="C9" s="88"/>
      <c r="D9" s="60"/>
      <c r="E9" s="60"/>
      <c r="F9" s="59"/>
      <c r="G9" s="60"/>
    </row>
    <row r="10" spans="1:7" ht="12.75" customHeight="1">
      <c r="A10" s="86">
        <v>3</v>
      </c>
      <c r="B10" s="87">
        <v>3</v>
      </c>
      <c r="C10" s="88"/>
      <c r="D10" s="60"/>
      <c r="E10" s="60"/>
      <c r="F10" s="59"/>
      <c r="G10" s="60"/>
    </row>
    <row r="11" spans="1:7" ht="12.75" customHeight="1">
      <c r="A11" s="86"/>
      <c r="B11" s="87"/>
      <c r="C11" s="88"/>
      <c r="D11" s="60"/>
      <c r="E11" s="60"/>
      <c r="F11" s="59"/>
      <c r="G11" s="60"/>
    </row>
    <row r="12" spans="1:7" ht="15" customHeight="1">
      <c r="A12" s="86">
        <v>4</v>
      </c>
      <c r="B12" s="87">
        <v>4</v>
      </c>
      <c r="C12" s="88"/>
      <c r="D12" s="60"/>
      <c r="E12" s="60"/>
      <c r="F12" s="59"/>
      <c r="G12" s="60"/>
    </row>
    <row r="13" spans="1:7" ht="12.75" customHeight="1">
      <c r="A13" s="86"/>
      <c r="B13" s="87"/>
      <c r="C13" s="88"/>
      <c r="D13" s="60"/>
      <c r="E13" s="60"/>
      <c r="F13" s="59"/>
      <c r="G13" s="59"/>
    </row>
    <row r="14" spans="1:7" ht="15" customHeight="1">
      <c r="A14" s="86">
        <v>5</v>
      </c>
      <c r="B14" s="87">
        <v>5</v>
      </c>
      <c r="C14" s="88"/>
      <c r="D14" s="60"/>
      <c r="E14" s="60"/>
      <c r="F14" s="59"/>
      <c r="G14" s="59"/>
    </row>
    <row r="15" spans="1:7" ht="15" customHeight="1">
      <c r="A15" s="86"/>
      <c r="B15" s="87"/>
      <c r="C15" s="88"/>
      <c r="D15" s="60"/>
      <c r="E15" s="60"/>
      <c r="F15" s="59"/>
      <c r="G15" s="60"/>
    </row>
    <row r="16" spans="1:7" ht="15.75" customHeight="1">
      <c r="A16" s="86">
        <v>6</v>
      </c>
      <c r="B16" s="87">
        <v>6</v>
      </c>
      <c r="C16" s="88"/>
      <c r="D16" s="60"/>
      <c r="E16" s="60"/>
      <c r="F16" s="59"/>
      <c r="G16" s="60"/>
    </row>
    <row r="17" spans="1:7" ht="12.75" customHeight="1">
      <c r="A17" s="86"/>
      <c r="B17" s="87"/>
      <c r="C17" s="88"/>
      <c r="D17" s="60"/>
      <c r="E17" s="60"/>
      <c r="F17" s="59"/>
      <c r="G17" s="60"/>
    </row>
    <row r="18" spans="1:7" ht="15" customHeight="1">
      <c r="A18" s="86">
        <v>7</v>
      </c>
      <c r="B18" s="87">
        <v>7</v>
      </c>
      <c r="C18" s="88"/>
      <c r="D18" s="60"/>
      <c r="E18" s="60"/>
      <c r="F18" s="59"/>
      <c r="G18" s="60"/>
    </row>
    <row r="19" spans="1:7" ht="12.75" customHeight="1">
      <c r="A19" s="86"/>
      <c r="B19" s="87"/>
      <c r="C19" s="88"/>
      <c r="D19" s="60"/>
      <c r="E19" s="60"/>
      <c r="F19" s="59"/>
      <c r="G19" s="60"/>
    </row>
    <row r="20" spans="1:7" ht="15" customHeight="1">
      <c r="A20" s="86">
        <v>8</v>
      </c>
      <c r="B20" s="87">
        <v>8</v>
      </c>
      <c r="C20" s="88"/>
      <c r="D20" s="60"/>
      <c r="E20" s="60"/>
      <c r="F20" s="59"/>
      <c r="G20" s="60"/>
    </row>
    <row r="21" spans="1:7" ht="12.75" customHeight="1">
      <c r="A21" s="86"/>
      <c r="B21" s="87"/>
      <c r="C21" s="88"/>
      <c r="D21" s="60"/>
      <c r="E21" s="60"/>
      <c r="F21" s="59"/>
      <c r="G21" s="60"/>
    </row>
    <row r="22" spans="1:7" ht="15" customHeight="1">
      <c r="A22" s="86">
        <v>9</v>
      </c>
      <c r="B22" s="87">
        <v>9</v>
      </c>
      <c r="C22" s="88"/>
      <c r="D22" s="60"/>
      <c r="E22" s="60"/>
      <c r="F22" s="59"/>
      <c r="G22" s="60"/>
    </row>
    <row r="23" spans="1:7" ht="12.75">
      <c r="A23" s="86"/>
      <c r="B23" s="87"/>
      <c r="C23" s="88"/>
      <c r="D23" s="3"/>
      <c r="E23" s="3"/>
      <c r="F23" s="3"/>
      <c r="G23" s="3"/>
    </row>
    <row r="24" spans="1:7" ht="15" customHeight="1">
      <c r="A24" s="86">
        <v>10</v>
      </c>
      <c r="B24" s="87">
        <v>10</v>
      </c>
      <c r="C24" s="88"/>
      <c r="D24" s="3"/>
      <c r="E24" s="3"/>
      <c r="F24" s="3"/>
      <c r="G24" s="3"/>
    </row>
    <row r="25" spans="1:7" ht="12.75">
      <c r="A25" s="86"/>
      <c r="B25" s="87"/>
      <c r="C25" s="88"/>
      <c r="D25" s="3"/>
      <c r="E25" s="61"/>
      <c r="F25" s="61"/>
      <c r="G25" s="3"/>
    </row>
    <row r="26" spans="1:7" ht="24" customHeight="1">
      <c r="A26" s="12"/>
      <c r="B26" s="7"/>
      <c r="C26" s="7"/>
      <c r="D26" s="7"/>
      <c r="E26" s="13"/>
      <c r="F26" s="3"/>
      <c r="G26" s="3"/>
    </row>
    <row r="28" ht="15" customHeight="1"/>
    <row r="30" ht="15" customHeight="1"/>
    <row r="32" ht="15" customHeight="1"/>
    <row r="33" ht="15.75" customHeight="1"/>
  </sheetData>
  <sheetProtection/>
  <mergeCells count="36">
    <mergeCell ref="C18:C19"/>
    <mergeCell ref="C20:C21"/>
    <mergeCell ref="A18:A19"/>
    <mergeCell ref="B18:B19"/>
    <mergeCell ref="A20:A21"/>
    <mergeCell ref="B20:B21"/>
    <mergeCell ref="C14:C15"/>
    <mergeCell ref="A16:A17"/>
    <mergeCell ref="B16:B17"/>
    <mergeCell ref="C16:C17"/>
    <mergeCell ref="A1:C1"/>
    <mergeCell ref="A4:A5"/>
    <mergeCell ref="B4:B5"/>
    <mergeCell ref="C4:C5"/>
    <mergeCell ref="A2:C2"/>
    <mergeCell ref="A3:C3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C24:C25"/>
    <mergeCell ref="A22:A23"/>
    <mergeCell ref="B22:B23"/>
    <mergeCell ref="C22:C23"/>
    <mergeCell ref="A12:A13"/>
    <mergeCell ref="B12:B13"/>
    <mergeCell ref="A24:A25"/>
    <mergeCell ref="B24:B25"/>
    <mergeCell ref="A14:A15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B62"/>
  <sheetViews>
    <sheetView tabSelected="1" zoomScalePageLayoutView="0" workbookViewId="0" topLeftCell="G1">
      <selection activeCell="M12" sqref="M12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5.140625" style="0" customWidth="1"/>
    <col min="4" max="4" width="16.140625" style="0" customWidth="1"/>
    <col min="5" max="7" width="4.7109375" style="0" customWidth="1"/>
    <col min="8" max="8" width="17.28125" style="0" customWidth="1"/>
    <col min="9" max="9" width="4.7109375" style="0" customWidth="1"/>
    <col min="10" max="10" width="14.8515625" style="0" customWidth="1"/>
    <col min="11" max="11" width="5.7109375" style="0" customWidth="1"/>
    <col min="12" max="12" width="7.00390625" style="0" customWidth="1"/>
    <col min="13" max="13" width="7.140625" style="0" customWidth="1"/>
    <col min="14" max="14" width="4.140625" style="0" customWidth="1"/>
    <col min="15" max="15" width="4.7109375" style="0" customWidth="1"/>
    <col min="18" max="18" width="16.140625" style="0" customWidth="1"/>
    <col min="19" max="19" width="4.8515625" style="0" customWidth="1"/>
  </cols>
  <sheetData>
    <row r="1" spans="3:15" ht="21.75" customHeight="1">
      <c r="C1" s="111" t="s">
        <v>17</v>
      </c>
      <c r="D1" s="111"/>
      <c r="E1" s="111"/>
      <c r="F1" s="111"/>
      <c r="G1" s="111"/>
      <c r="H1" s="111"/>
      <c r="I1" s="111"/>
      <c r="J1" s="111"/>
      <c r="K1" s="65"/>
      <c r="L1" s="65"/>
      <c r="M1" s="65"/>
      <c r="N1" s="65"/>
      <c r="O1" s="38"/>
    </row>
    <row r="2" spans="2:14" ht="18" customHeight="1" thickBot="1">
      <c r="B2" s="54"/>
      <c r="C2" s="110" t="s">
        <v>18</v>
      </c>
      <c r="D2" s="110"/>
      <c r="E2" s="110"/>
      <c r="F2" s="110"/>
      <c r="G2" s="110"/>
      <c r="H2" s="110"/>
      <c r="I2" s="110"/>
      <c r="J2" s="110"/>
      <c r="K2" s="54"/>
      <c r="L2" s="54"/>
      <c r="M2" s="54"/>
      <c r="N2" s="25"/>
    </row>
    <row r="3" spans="1:14" ht="26.25" customHeight="1" thickBot="1">
      <c r="A3" s="62"/>
      <c r="B3" s="63"/>
      <c r="C3" s="107" t="s">
        <v>23</v>
      </c>
      <c r="D3" s="108"/>
      <c r="E3" s="108"/>
      <c r="F3" s="108"/>
      <c r="G3" s="108"/>
      <c r="H3" s="108"/>
      <c r="I3" s="108"/>
      <c r="J3" s="109"/>
      <c r="K3" s="63"/>
      <c r="L3" s="63"/>
      <c r="M3" s="55"/>
      <c r="N3" s="52"/>
    </row>
    <row r="4" spans="3:14" ht="15" customHeight="1">
      <c r="C4" s="112" t="str">
        <f>HYPERLINK('[2]реквизиты'!$A$3)</f>
        <v>04-06 мая 2011г. Москва</v>
      </c>
      <c r="D4" s="112"/>
      <c r="E4" s="112"/>
      <c r="F4" s="112"/>
      <c r="G4" s="112"/>
      <c r="H4" s="112"/>
      <c r="I4" s="112"/>
      <c r="J4" s="112"/>
      <c r="K4" s="64"/>
      <c r="L4" s="64"/>
      <c r="M4" s="53"/>
      <c r="N4" s="53"/>
    </row>
    <row r="5" spans="1:16" ht="18" customHeight="1">
      <c r="A5" s="41"/>
      <c r="B5" s="43"/>
      <c r="C5" s="19"/>
      <c r="D5" s="19"/>
      <c r="G5" s="128" t="s">
        <v>22</v>
      </c>
      <c r="H5" s="128"/>
      <c r="I5" s="128"/>
      <c r="J5" s="20"/>
      <c r="L5" s="27"/>
      <c r="M5" s="27"/>
      <c r="N5" s="27"/>
      <c r="O5" s="27"/>
      <c r="P5" s="3"/>
    </row>
    <row r="6" spans="12:16" ht="12.75" customHeight="1">
      <c r="L6" s="3"/>
      <c r="M6" s="3"/>
      <c r="N6" s="3"/>
      <c r="O6" s="20"/>
      <c r="P6" s="20"/>
    </row>
    <row r="7" spans="8:16" ht="12.75" customHeight="1">
      <c r="H7" s="19"/>
      <c r="I7" s="20"/>
      <c r="J7" s="3"/>
      <c r="L7" s="46"/>
      <c r="M7" s="46"/>
      <c r="N7" s="46"/>
      <c r="O7" s="20"/>
      <c r="P7" s="20"/>
    </row>
    <row r="8" spans="8:16" ht="12.75" customHeight="1">
      <c r="H8" s="34"/>
      <c r="I8" s="46"/>
      <c r="J8" s="46"/>
      <c r="L8" s="46"/>
      <c r="M8" s="46"/>
      <c r="N8" s="46"/>
      <c r="O8" s="20"/>
      <c r="P8" s="20"/>
    </row>
    <row r="9" spans="7:16" ht="12.75" customHeight="1" thickBot="1">
      <c r="G9" s="1"/>
      <c r="H9" s="27"/>
      <c r="I9" s="46"/>
      <c r="J9" s="46"/>
      <c r="L9" s="3"/>
      <c r="M9" s="3"/>
      <c r="N9" s="3"/>
      <c r="O9" s="47"/>
      <c r="P9" s="20"/>
    </row>
    <row r="10" spans="4:16" ht="12.75" customHeight="1">
      <c r="D10" s="98" t="s">
        <v>24</v>
      </c>
      <c r="E10" s="100">
        <v>1</v>
      </c>
      <c r="F10" s="27"/>
      <c r="G10" s="27"/>
      <c r="H10" s="3"/>
      <c r="L10" s="3"/>
      <c r="M10" s="3"/>
      <c r="N10" s="3"/>
      <c r="O10" s="20"/>
      <c r="P10" s="20"/>
    </row>
    <row r="11" spans="4:16" ht="12.75" customHeight="1" thickBot="1">
      <c r="D11" s="99"/>
      <c r="E11" s="101"/>
      <c r="F11" s="50"/>
      <c r="G11" s="20"/>
      <c r="H11" s="3"/>
      <c r="L11" s="3"/>
      <c r="M11" s="3"/>
      <c r="N11" s="3"/>
      <c r="O11" s="20"/>
      <c r="P11" s="20"/>
    </row>
    <row r="12" spans="5:16" ht="12.75" customHeight="1">
      <c r="E12" s="3"/>
      <c r="F12" s="21"/>
      <c r="G12" s="20"/>
      <c r="H12" s="3"/>
      <c r="L12" s="3"/>
      <c r="M12" s="3"/>
      <c r="N12" s="3"/>
      <c r="O12" s="20"/>
      <c r="P12" s="20"/>
    </row>
    <row r="13" spans="5:16" ht="12.75" customHeight="1">
      <c r="E13" s="3"/>
      <c r="F13" s="21"/>
      <c r="G13" s="20"/>
      <c r="H13" s="3"/>
      <c r="L13" s="3"/>
      <c r="M13" s="3"/>
      <c r="N13" s="3"/>
      <c r="O13" s="20"/>
      <c r="P13" s="20"/>
    </row>
    <row r="14" spans="5:15" ht="12.75" customHeight="1" thickBot="1">
      <c r="E14" s="3"/>
      <c r="F14" s="21"/>
      <c r="G14" s="20"/>
      <c r="H14" s="3"/>
      <c r="L14" s="19"/>
      <c r="M14" s="19"/>
      <c r="N14" s="19"/>
      <c r="O14" s="18"/>
    </row>
    <row r="15" spans="2:15" ht="12" customHeight="1">
      <c r="B15" s="19"/>
      <c r="C15" s="45"/>
      <c r="D15" s="19"/>
      <c r="E15" s="20"/>
      <c r="F15" s="20"/>
      <c r="G15" s="98">
        <v>1</v>
      </c>
      <c r="H15" s="102" t="s">
        <v>24</v>
      </c>
      <c r="L15" s="19"/>
      <c r="M15" s="19"/>
      <c r="N15" s="19"/>
      <c r="O15" s="56"/>
    </row>
    <row r="16" spans="5:15" ht="12.75" customHeight="1" thickBot="1">
      <c r="E16" s="20"/>
      <c r="F16" s="20"/>
      <c r="G16" s="99"/>
      <c r="H16" s="103"/>
      <c r="N16" s="19"/>
      <c r="O16" s="56"/>
    </row>
    <row r="17" spans="5:14" ht="12.75" customHeight="1">
      <c r="E17" s="27"/>
      <c r="F17" s="51"/>
      <c r="G17" s="45"/>
      <c r="H17" s="45"/>
      <c r="N17" s="19"/>
    </row>
    <row r="18" spans="5:16" ht="12.75" customHeight="1">
      <c r="E18" s="3"/>
      <c r="F18" s="22"/>
      <c r="L18" s="3"/>
      <c r="M18" s="3"/>
      <c r="N18" s="20"/>
      <c r="O18" s="42"/>
      <c r="P18" s="42"/>
    </row>
    <row r="19" spans="5:16" ht="12.75" customHeight="1" thickBot="1">
      <c r="E19" s="3"/>
      <c r="F19" s="22"/>
      <c r="G19" s="3"/>
      <c r="H19" s="3"/>
      <c r="L19" s="3"/>
      <c r="M19" s="3"/>
      <c r="N19" s="20"/>
      <c r="O19" s="42"/>
      <c r="P19" s="42"/>
    </row>
    <row r="20" spans="4:16" ht="12.75" customHeight="1">
      <c r="D20" s="98" t="s">
        <v>25</v>
      </c>
      <c r="E20" s="100">
        <v>2</v>
      </c>
      <c r="F20" s="23"/>
      <c r="G20" s="3"/>
      <c r="H20" s="3"/>
      <c r="L20" s="3"/>
      <c r="M20" s="3"/>
      <c r="N20" s="24"/>
      <c r="O20" s="24"/>
      <c r="P20" s="3"/>
    </row>
    <row r="21" spans="4:16" ht="12.75" customHeight="1" thickBot="1">
      <c r="D21" s="99"/>
      <c r="E21" s="101"/>
      <c r="F21" s="3"/>
      <c r="G21" s="3"/>
      <c r="H21" s="3"/>
      <c r="L21" s="3"/>
      <c r="M21" s="3"/>
      <c r="N21" s="24"/>
      <c r="O21" s="24"/>
      <c r="P21" s="3"/>
    </row>
    <row r="22" spans="7:16" ht="13.5" customHeight="1">
      <c r="G22" s="3"/>
      <c r="H22" s="3"/>
      <c r="I22" s="3"/>
      <c r="J22" s="3"/>
      <c r="L22" s="3"/>
      <c r="M22" s="3"/>
      <c r="N22" s="3"/>
      <c r="O22" s="42"/>
      <c r="P22" s="42"/>
    </row>
    <row r="23" spans="7:16" ht="13.5" customHeight="1">
      <c r="G23" s="3"/>
      <c r="H23" s="3"/>
      <c r="I23" s="3"/>
      <c r="J23" s="3"/>
      <c r="L23" s="40"/>
      <c r="M23" s="3"/>
      <c r="N23" s="3"/>
      <c r="O23" s="3"/>
      <c r="P23" s="3"/>
    </row>
    <row r="24" spans="7:16" ht="13.5" customHeight="1">
      <c r="G24" s="3"/>
      <c r="H24" s="40"/>
      <c r="I24" s="40"/>
      <c r="J24" s="40"/>
      <c r="K24" s="40"/>
      <c r="L24" s="40"/>
      <c r="M24" s="3"/>
      <c r="N24" s="3"/>
      <c r="O24" s="3"/>
      <c r="P24" s="3"/>
    </row>
    <row r="25" spans="10:16" ht="20.25" customHeight="1">
      <c r="J25" s="40"/>
      <c r="K25" s="40"/>
      <c r="L25" s="40"/>
      <c r="M25" s="3"/>
      <c r="N25" s="3"/>
      <c r="O25" s="3"/>
      <c r="P25" s="3"/>
    </row>
    <row r="26" spans="10:19" ht="13.5" customHeight="1"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3:19" ht="12.75" customHeight="1">
      <c r="M27" s="3"/>
      <c r="N27" s="3"/>
      <c r="O27" s="3"/>
      <c r="P27" s="3"/>
      <c r="Q27" s="3"/>
      <c r="R27" s="3"/>
      <c r="S27" s="3"/>
    </row>
    <row r="28" spans="13:19" ht="13.5" customHeight="1">
      <c r="M28" s="3"/>
      <c r="N28" s="3"/>
      <c r="O28" s="3"/>
      <c r="P28" s="3"/>
      <c r="Q28" s="3"/>
      <c r="R28" s="3"/>
      <c r="S28" s="3"/>
    </row>
    <row r="29" spans="5:19" ht="15.75" customHeight="1">
      <c r="E29" s="72"/>
      <c r="F29" s="73"/>
      <c r="G29" s="73"/>
      <c r="J29" s="48"/>
      <c r="K29" s="35"/>
      <c r="L29" s="3"/>
      <c r="M29" s="3"/>
      <c r="N29" s="3"/>
      <c r="O29" s="3"/>
      <c r="P29" s="3"/>
      <c r="Q29" s="3"/>
      <c r="R29" s="3"/>
      <c r="S29" s="3"/>
    </row>
    <row r="30" spans="5:19" ht="15.75" customHeight="1">
      <c r="E30" s="72"/>
      <c r="F30" s="73"/>
      <c r="G30" s="73"/>
      <c r="J30" s="3"/>
      <c r="K30" s="35"/>
      <c r="L30" s="3"/>
      <c r="M30" s="3"/>
      <c r="N30" s="3"/>
      <c r="O30" s="3"/>
      <c r="P30" s="3"/>
      <c r="Q30" s="3"/>
      <c r="R30" s="3"/>
      <c r="S30" s="3"/>
    </row>
    <row r="31" spans="5:19" ht="16.5" customHeight="1">
      <c r="E31" s="66"/>
      <c r="F31" s="67"/>
      <c r="G31" s="67"/>
      <c r="J31" s="35"/>
      <c r="K31" s="35"/>
      <c r="L31" s="3"/>
      <c r="M31" s="3"/>
      <c r="N31" s="3"/>
      <c r="O31" s="3"/>
      <c r="P31" s="3"/>
      <c r="Q31" s="3"/>
      <c r="R31" s="3"/>
      <c r="S31" s="3"/>
    </row>
    <row r="32" spans="5:17" ht="15" customHeight="1">
      <c r="E32" s="66"/>
      <c r="F32" s="67"/>
      <c r="G32" s="67"/>
      <c r="J32" s="48"/>
      <c r="K32" s="35"/>
      <c r="L32" s="10"/>
      <c r="M32" s="10"/>
      <c r="N32" s="49"/>
      <c r="O32" s="3"/>
      <c r="P32" s="3"/>
      <c r="Q32" s="3"/>
    </row>
    <row r="33" spans="5:17" ht="12.75">
      <c r="E33" s="66"/>
      <c r="F33" s="67"/>
      <c r="G33" s="67"/>
      <c r="J33" s="3"/>
      <c r="K33" s="35"/>
      <c r="L33" s="10"/>
      <c r="M33" s="10"/>
      <c r="N33" s="10"/>
      <c r="O33" s="3"/>
      <c r="P33" s="3"/>
      <c r="Q33" s="3"/>
    </row>
    <row r="34" spans="5:17" ht="13.5" customHeight="1">
      <c r="E34" s="66"/>
      <c r="F34" s="67"/>
      <c r="G34" s="67"/>
      <c r="J34" s="3"/>
      <c r="K34" s="3"/>
      <c r="L34" s="3"/>
      <c r="M34" s="3"/>
      <c r="N34" s="3"/>
      <c r="O34" s="3"/>
      <c r="P34" s="3"/>
      <c r="Q34" s="3"/>
    </row>
    <row r="35" spans="1:7" ht="13.5" customHeight="1">
      <c r="A35" s="68" t="str">
        <f>HYPERLINK('[2]реквизиты'!$A$11)</f>
        <v>Гл. судья, судья МК</v>
      </c>
      <c r="B35" s="69"/>
      <c r="E35" s="70" t="str">
        <f>HYPERLINK('[2]реквизиты'!$G$11)</f>
        <v>А.В.Горбунов</v>
      </c>
      <c r="F35" s="67"/>
      <c r="G35" s="67"/>
    </row>
    <row r="36" spans="1:7" ht="12.75" customHeight="1">
      <c r="A36" s="69"/>
      <c r="B36" s="69"/>
      <c r="C36" s="5"/>
      <c r="D36" s="5"/>
      <c r="E36" s="71" t="str">
        <f>HYPERLINK('[2]реквизиты'!$G$12)</f>
        <v>/Омск/</v>
      </c>
      <c r="F36" s="67"/>
      <c r="G36" s="67"/>
    </row>
    <row r="37" spans="1:4" ht="13.5" customHeight="1">
      <c r="A37" s="6"/>
      <c r="B37" s="6"/>
      <c r="C37" s="3"/>
      <c r="D37" s="3"/>
    </row>
    <row r="38" spans="1:5" ht="13.5" customHeight="1">
      <c r="A38" s="68" t="str">
        <f>HYPERLINK('[2]реквизиты'!$A$13)</f>
        <v>Гл. секретарь, судья РК</v>
      </c>
      <c r="B38" s="69"/>
      <c r="C38" s="2"/>
      <c r="D38" s="2"/>
      <c r="E38" s="70" t="str">
        <f>HYPERLINK('[2]реквизиты'!$G$13)</f>
        <v>А.В.Поляков</v>
      </c>
    </row>
    <row r="39" ht="16.5" customHeight="1">
      <c r="E39" s="71" t="str">
        <f>HYPERLINK('[2]реквизиты'!$G$14)</f>
        <v>/Рязань/</v>
      </c>
    </row>
    <row r="40" ht="13.5" customHeight="1" thickBot="1"/>
    <row r="41" spans="10:12" ht="13.5" customHeight="1">
      <c r="J41" s="104" t="s">
        <v>20</v>
      </c>
      <c r="K41" s="117" t="s">
        <v>2</v>
      </c>
      <c r="L41" s="117" t="s">
        <v>21</v>
      </c>
    </row>
    <row r="42" spans="10:12" ht="13.5" thickBot="1">
      <c r="J42" s="105"/>
      <c r="K42" s="118"/>
      <c r="L42" s="118"/>
    </row>
    <row r="43" spans="10:12" ht="12.75">
      <c r="J43" s="121" t="e">
        <f>VLOOKUP(K43,'пр.взв.'!B6:C24,2,FALSE+J40)</f>
        <v>#N/A</v>
      </c>
      <c r="K43" s="119"/>
      <c r="L43" s="122">
        <v>1</v>
      </c>
    </row>
    <row r="44" spans="10:12" ht="12.75">
      <c r="J44" s="106"/>
      <c r="K44" s="120"/>
      <c r="L44" s="123"/>
    </row>
    <row r="45" spans="10:12" ht="12.75">
      <c r="J45" s="106" t="e">
        <f>VLOOKUP(K45,'пр.взв.'!B6:C23,2,FALSE+J42)</f>
        <v>#N/A</v>
      </c>
      <c r="K45" s="120"/>
      <c r="L45" s="115">
        <v>2</v>
      </c>
    </row>
    <row r="46" spans="10:21" ht="15.75">
      <c r="J46" s="114"/>
      <c r="K46" s="124"/>
      <c r="L46" s="116"/>
      <c r="R46" s="69"/>
      <c r="S46" s="36"/>
      <c r="T46" s="4"/>
      <c r="U46" s="4"/>
    </row>
    <row r="47" spans="10:28" ht="15.75">
      <c r="J47" s="106" t="e">
        <f>VLOOKUP(K47,'пр.взв.'!B6:C24,2,FALSE+J44)</f>
        <v>#N/A</v>
      </c>
      <c r="K47" s="120"/>
      <c r="L47" s="113">
        <v>3</v>
      </c>
      <c r="R47" s="74"/>
      <c r="S47" s="37"/>
      <c r="T47" s="35"/>
      <c r="U47" s="35"/>
      <c r="V47" s="3"/>
      <c r="W47" s="3"/>
      <c r="X47" s="3"/>
      <c r="Y47" s="3"/>
      <c r="Z47" s="3"/>
      <c r="AA47" s="3"/>
      <c r="AB47" s="3"/>
    </row>
    <row r="48" spans="10:28" ht="12.75">
      <c r="J48" s="106"/>
      <c r="K48" s="120"/>
      <c r="L48" s="113"/>
      <c r="R48" s="7"/>
      <c r="S48" s="35"/>
      <c r="T48" s="35"/>
      <c r="U48" s="35"/>
      <c r="V48" s="3"/>
      <c r="W48" s="3"/>
      <c r="X48" s="3"/>
      <c r="Y48" s="3"/>
      <c r="Z48" s="3"/>
      <c r="AA48" s="3"/>
      <c r="AB48" s="3"/>
    </row>
    <row r="49" spans="10:28" ht="15.75">
      <c r="J49" s="106" t="e">
        <f>VLOOKUP(K49,'пр.взв.'!B6:C24,2,FALSE+J46)</f>
        <v>#N/A</v>
      </c>
      <c r="K49" s="120"/>
      <c r="L49" s="113">
        <v>3</v>
      </c>
      <c r="R49" s="74"/>
      <c r="S49" s="37"/>
      <c r="T49" s="35"/>
      <c r="U49" s="35"/>
      <c r="V49" s="3"/>
      <c r="W49" s="3"/>
      <c r="X49" s="3"/>
      <c r="Y49" s="3"/>
      <c r="Z49" s="3"/>
      <c r="AA49" s="3"/>
      <c r="AB49" s="3"/>
    </row>
    <row r="50" spans="10:28" ht="12.75">
      <c r="J50" s="106"/>
      <c r="K50" s="120"/>
      <c r="L50" s="113"/>
      <c r="P50" s="4"/>
      <c r="Q50" s="4"/>
      <c r="R50" s="35"/>
      <c r="S50" s="35"/>
      <c r="T50" s="35"/>
      <c r="U50" s="35"/>
      <c r="V50" s="3"/>
      <c r="W50" s="3"/>
      <c r="X50" s="3"/>
      <c r="Y50" s="3"/>
      <c r="Z50" s="3"/>
      <c r="AA50" s="3"/>
      <c r="AB50" s="3"/>
    </row>
    <row r="51" spans="10:28" ht="12.75">
      <c r="J51" s="94" t="e">
        <f>VLOOKUP(K51,'пр.взв.'!B6:C24,2,FALSE+J48)</f>
        <v>#N/A</v>
      </c>
      <c r="K51" s="95"/>
      <c r="L51" s="97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0:12" ht="12.75">
      <c r="J52" s="94"/>
      <c r="K52" s="95"/>
      <c r="L52" s="97"/>
    </row>
    <row r="53" spans="10:12" ht="12.75">
      <c r="J53" s="94" t="e">
        <f>VLOOKUP(K53,'пр.взв.'!B6:C24,2,FALSE+J50)</f>
        <v>#N/A</v>
      </c>
      <c r="K53" s="95"/>
      <c r="L53" s="96"/>
    </row>
    <row r="54" spans="10:12" ht="12.75" customHeight="1">
      <c r="J54" s="94"/>
      <c r="K54" s="95"/>
      <c r="L54" s="96"/>
    </row>
    <row r="55" spans="10:12" ht="12.75">
      <c r="J55" s="94" t="e">
        <f>VLOOKUP(K55,'пр.взв.'!B6:C24,2,FALSE+J52)</f>
        <v>#N/A</v>
      </c>
      <c r="K55" s="95"/>
      <c r="L55" s="96"/>
    </row>
    <row r="56" spans="10:12" ht="12.75" customHeight="1">
      <c r="J56" s="94"/>
      <c r="K56" s="95"/>
      <c r="L56" s="96"/>
    </row>
    <row r="57" spans="10:12" ht="12.75" customHeight="1">
      <c r="J57" s="94" t="e">
        <f>VLOOKUP(K57,'пр.взв.'!B2:C29,2,FALSE+J54)</f>
        <v>#N/A</v>
      </c>
      <c r="K57" s="95"/>
      <c r="L57" s="96"/>
    </row>
    <row r="58" spans="10:12" ht="13.5" customHeight="1">
      <c r="J58" s="94"/>
      <c r="K58" s="95"/>
      <c r="L58" s="96"/>
    </row>
    <row r="59" spans="10:12" ht="12.75" customHeight="1">
      <c r="J59" s="94" t="e">
        <f>VLOOKUP(K59,'пр.взв.'!B2:C31,2,FALSE+J56)</f>
        <v>#N/A</v>
      </c>
      <c r="K59" s="95"/>
      <c r="L59" s="96"/>
    </row>
    <row r="60" spans="10:12" ht="13.5" customHeight="1">
      <c r="J60" s="94"/>
      <c r="K60" s="95"/>
      <c r="L60" s="96"/>
    </row>
    <row r="61" spans="10:12" ht="12.75">
      <c r="J61" s="94" t="e">
        <f>VLOOKUP(K61,'пр.взв.'!B2:C33,2,FALSE+J58)</f>
        <v>#N/A</v>
      </c>
      <c r="K61" s="95"/>
      <c r="L61" s="96"/>
    </row>
    <row r="62" spans="10:12" ht="13.5" thickBot="1">
      <c r="J62" s="125"/>
      <c r="K62" s="126"/>
      <c r="L62" s="127"/>
    </row>
  </sheetData>
  <sheetProtection/>
  <mergeCells count="44">
    <mergeCell ref="L61:L62"/>
    <mergeCell ref="L47:L48"/>
    <mergeCell ref="J49:J50"/>
    <mergeCell ref="J53:J54"/>
    <mergeCell ref="K53:K54"/>
    <mergeCell ref="L53:L54"/>
    <mergeCell ref="J51:J52"/>
    <mergeCell ref="J59:J60"/>
    <mergeCell ref="K47:K48"/>
    <mergeCell ref="K49:K50"/>
    <mergeCell ref="K51:K52"/>
    <mergeCell ref="J61:J62"/>
    <mergeCell ref="K61:K62"/>
    <mergeCell ref="L49:L50"/>
    <mergeCell ref="J45:J46"/>
    <mergeCell ref="L45:L46"/>
    <mergeCell ref="K41:K42"/>
    <mergeCell ref="K43:K44"/>
    <mergeCell ref="L41:L42"/>
    <mergeCell ref="J43:J44"/>
    <mergeCell ref="L43:L44"/>
    <mergeCell ref="C2:J2"/>
    <mergeCell ref="C1:J1"/>
    <mergeCell ref="C4:J4"/>
    <mergeCell ref="D10:D11"/>
    <mergeCell ref="E10:E11"/>
    <mergeCell ref="G5:I5"/>
    <mergeCell ref="J55:J56"/>
    <mergeCell ref="J41:J42"/>
    <mergeCell ref="J47:J48"/>
    <mergeCell ref="C3:J3"/>
    <mergeCell ref="K45:K46"/>
    <mergeCell ref="D20:D21"/>
    <mergeCell ref="E20:E21"/>
    <mergeCell ref="G15:G16"/>
    <mergeCell ref="H15:H16"/>
    <mergeCell ref="K59:K60"/>
    <mergeCell ref="L59:L60"/>
    <mergeCell ref="K55:K56"/>
    <mergeCell ref="L55:L56"/>
    <mergeCell ref="J57:J58"/>
    <mergeCell ref="K57:K58"/>
    <mergeCell ref="L57:L58"/>
    <mergeCell ref="L51:L52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2011-05-05T15:37:47Z</cp:lastPrinted>
  <dcterms:created xsi:type="dcterms:W3CDTF">1996-10-08T23:32:33Z</dcterms:created>
  <dcterms:modified xsi:type="dcterms:W3CDTF">2011-05-05T16:34:27Z</dcterms:modified>
  <cp:category/>
  <cp:version/>
  <cp:contentType/>
  <cp:contentStatus/>
</cp:coreProperties>
</file>